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19126"/>
  <workbookPr/>
  <bookViews>
    <workbookView xWindow="0" yWindow="0" windowWidth="23040" windowHeight="8496" tabRatio="840" activeTab="0"/>
  </bookViews>
  <sheets>
    <sheet name="Risk Register New" sheetId="9" r:id="rId1"/>
    <sheet name="DATA" sheetId="2" r:id="rId2"/>
  </sheets>
  <externalReferences>
    <externalReference r:id="rId5"/>
  </externalReferences>
  <definedNames>
    <definedName name="Data">[0]!Likelihood</definedName>
    <definedName name="Impact">'DATA'!$C$2:$C$5</definedName>
    <definedName name="Likelihood">'DATA'!$A$2:$A$5</definedName>
    <definedName name="LikelihoodWord">'DATA'!$D$2:$D$5</definedName>
  </definedNames>
  <calcPr calcId="179017"/>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<sst xmlns="http://schemas.openxmlformats.org/spreadsheetml/2006/main" count="218" uniqueCount="151">
  <si>
    <t>At Risk</t>
  </si>
  <si>
    <t>Planned Response/Mitigation</t>
  </si>
  <si>
    <t>Risk After Mitigation</t>
  </si>
  <si>
    <t>Date and Owner</t>
  </si>
  <si>
    <t>Probability</t>
  </si>
  <si>
    <t>Impact</t>
  </si>
  <si>
    <t>Risk Score</t>
  </si>
  <si>
    <t>Physical</t>
  </si>
  <si>
    <t>Reputational</t>
  </si>
  <si>
    <t>People</t>
  </si>
  <si>
    <t>Legal and Regulatory</t>
  </si>
  <si>
    <t>Financial</t>
  </si>
  <si>
    <t>Strategic</t>
  </si>
  <si>
    <t>High Risk</t>
  </si>
  <si>
    <t>Governance</t>
  </si>
  <si>
    <t>Likelihood</t>
  </si>
  <si>
    <t>Severity</t>
  </si>
  <si>
    <t>Remote</t>
  </si>
  <si>
    <t>Insignificant</t>
  </si>
  <si>
    <t>Low Risk</t>
  </si>
  <si>
    <t>System and Technology</t>
  </si>
  <si>
    <t>Descriptor</t>
  </si>
  <si>
    <t>Score</t>
  </si>
  <si>
    <t>Health and Safety Impact</t>
  </si>
  <si>
    <t>Impact on Service and Reputation</t>
  </si>
  <si>
    <t>Financial Impact</t>
  </si>
  <si>
    <t>Catastrophic</t>
  </si>
  <si>
    <t>Unlikely</t>
  </si>
  <si>
    <t>Minor</t>
  </si>
  <si>
    <t>No injury or no apparent injury.</t>
  </si>
  <si>
    <t xml:space="preserve">No impact on service or reputation. Complaint unlikely, litigation risk remote. </t>
  </si>
  <si>
    <t>Loss/costs up to £5000.</t>
  </si>
  <si>
    <t>Major</t>
  </si>
  <si>
    <t>Possible</t>
  </si>
  <si>
    <t>Moderate</t>
  </si>
  <si>
    <t>Minor injury (First Aid on Site)</t>
  </si>
  <si>
    <t>Slight impact on service and/or reputation. Complaint possible. Litigation possible.</t>
  </si>
  <si>
    <t>Loss/costs between £5000 and £50,000.</t>
  </si>
  <si>
    <t>Probable</t>
  </si>
  <si>
    <t>Reportable injury</t>
  </si>
  <si>
    <t xml:space="preserve">Some service distruption. Potential for adverse publicity, avoidable with careful handling. Complaint expected. Litigation probable. </t>
  </si>
  <si>
    <t>Loss/costs between £50,000 and £500,000</t>
  </si>
  <si>
    <t>Highly Probable</t>
  </si>
  <si>
    <t>Major injury (reportable) or permanent incapacity</t>
  </si>
  <si>
    <t xml:space="preserve">Service disrupted. Adverse publicity not avoidable (local media). Complaint expected. Litigation expected. </t>
  </si>
  <si>
    <t>Loss/costs between £500,000 and £5,000,000.</t>
  </si>
  <si>
    <t xml:space="preserve">Specific Operational </t>
  </si>
  <si>
    <t>Death</t>
  </si>
  <si>
    <t>Service interrupted for significant time. Adverse publicity not avoidable (national media interest.) Major litigation expected. Resignation of senior management/directors.</t>
  </si>
  <si>
    <t>Theft/loss over £5,000,000</t>
  </si>
  <si>
    <t>Medium Risk</t>
  </si>
  <si>
    <t>External</t>
  </si>
  <si>
    <t xml:space="preserve">Likelihood </t>
  </si>
  <si>
    <t>Example</t>
  </si>
  <si>
    <t>May only occur in exeptional circumstances.</t>
  </si>
  <si>
    <t>Expected to occur in a few circumstances.</t>
  </si>
  <si>
    <t>Expected to occur in some circumstances.</t>
  </si>
  <si>
    <t>Expected to occur in many circumstances.</t>
  </si>
  <si>
    <t xml:space="preserve">Expected to occur frequently and in most circumstances. </t>
  </si>
  <si>
    <t>Maintain existing measures in place.</t>
  </si>
  <si>
    <t xml:space="preserve">Review control measures. Even if the risk is low, there may be things that can be done to bring the risk rating down to minimal. </t>
  </si>
  <si>
    <r>
      <t xml:space="preserve">Improve control measures. If the Rating Action Band is greater than 3 or 4 then a review of the exisiting safety/control measures needs to be done, where additional parameters should be put in to bring the risk back to a low or minimal risk. </t>
    </r>
    <r>
      <rPr>
        <sz val="11"/>
        <color rgb="FFFF0000"/>
        <rFont val="Microsoft JhengHei"/>
        <family val="2"/>
      </rPr>
      <t xml:space="preserve">(If it is identified that a hazard which, after applying any applicable control measures, is still rated as a 'medium', then speak to a professional health and safety advisor.) </t>
    </r>
  </si>
  <si>
    <t xml:space="preserve">Improve control measures immediately and consider stopping work activity until risk is reduced. </t>
  </si>
  <si>
    <t>Risk Category</t>
  </si>
  <si>
    <t>Risk Detail</t>
  </si>
  <si>
    <t>Gross Risk Assessment</t>
  </si>
  <si>
    <t>Net Risk Assessment</t>
  </si>
  <si>
    <t>Alignment with Scottish Local Government pay policy</t>
  </si>
  <si>
    <t>Tolerate</t>
  </si>
  <si>
    <r>
      <rPr>
        <b/>
        <sz val="12"/>
        <color theme="1"/>
        <rFont val="Calibri"/>
        <family val="2"/>
        <scheme val="minor"/>
      </rPr>
      <t xml:space="preserve">Tolerate: </t>
    </r>
    <r>
      <rPr>
        <sz val="12"/>
        <color theme="1"/>
        <rFont val="Calibri"/>
        <family val="2"/>
        <scheme val="minor"/>
      </rPr>
      <t>Adapt expenditure accordingly</t>
    </r>
  </si>
  <si>
    <t>Risk Number</t>
  </si>
  <si>
    <t>R001</t>
  </si>
  <si>
    <t>R002</t>
  </si>
  <si>
    <t>R003</t>
  </si>
  <si>
    <r>
      <t xml:space="preserve">Digital/IT:
</t>
    </r>
    <r>
      <rPr>
        <sz val="12"/>
        <color theme="1"/>
        <rFont val="Calibri"/>
        <family val="2"/>
        <scheme val="minor"/>
      </rPr>
      <t>Server failure
Comms failure: phones
Website</t>
    </r>
  </si>
  <si>
    <t>R004</t>
  </si>
  <si>
    <t>R005</t>
  </si>
  <si>
    <r>
      <t xml:space="preserve">Financial:
</t>
    </r>
    <r>
      <rPr>
        <sz val="12"/>
        <color theme="1"/>
        <rFont val="Calibri"/>
        <family val="2"/>
        <scheme val="minor"/>
      </rPr>
      <t xml:space="preserve">Significant deviation from budgeted spend                         </t>
    </r>
  </si>
  <si>
    <t>R007</t>
  </si>
  <si>
    <r>
      <t xml:space="preserve">Corporate:
</t>
    </r>
    <r>
      <rPr>
        <sz val="12"/>
        <color theme="1"/>
        <rFont val="Calibri"/>
        <family val="2"/>
        <scheme val="minor"/>
      </rPr>
      <t>Removal of RTPs as part of the review of the National Transport Strategy</t>
    </r>
    <r>
      <rPr>
        <b/>
        <sz val="12"/>
        <color theme="1"/>
        <rFont val="Calibri"/>
        <family val="2"/>
        <scheme val="minor"/>
      </rPr>
      <t xml:space="preserve">. </t>
    </r>
  </si>
  <si>
    <t>R008</t>
  </si>
  <si>
    <t>R009</t>
  </si>
  <si>
    <r>
      <rPr>
        <b/>
        <sz val="12"/>
        <color theme="1"/>
        <rFont val="Calibri"/>
        <family val="2"/>
        <scheme val="minor"/>
      </rPr>
      <t xml:space="preserve">EU Exit:
</t>
    </r>
    <r>
      <rPr>
        <sz val="12"/>
        <color theme="1"/>
        <rFont val="Calibri"/>
        <family val="2"/>
        <scheme val="minor"/>
      </rPr>
      <t>Impact on learning and funding</t>
    </r>
  </si>
  <si>
    <r>
      <t xml:space="preserve">Project Appraisal and Delivery:                  </t>
    </r>
    <r>
      <rPr>
        <sz val="12"/>
        <color theme="1"/>
        <rFont val="Calibri"/>
        <family val="2"/>
        <scheme val="minor"/>
      </rPr>
      <t xml:space="preserve">        
Incomplete or of poor quality   
Late Delivery                            </t>
    </r>
  </si>
  <si>
    <r>
      <t xml:space="preserve">Reputation:
</t>
    </r>
    <r>
      <rPr>
        <sz val="12"/>
        <color theme="1"/>
        <rFont val="Calibri"/>
        <family val="2"/>
        <scheme val="minor"/>
      </rPr>
      <t>Regard by the public and stakeholders.
Negative or inaccurate media coverage leading to misrepresentation of SEStran position</t>
    </r>
  </si>
  <si>
    <r>
      <rPr>
        <b/>
        <sz val="12"/>
        <color theme="1"/>
        <rFont val="Calibri"/>
        <family val="2"/>
        <scheme val="minor"/>
      </rPr>
      <t>Statutory Duties:</t>
    </r>
    <r>
      <rPr>
        <sz val="12"/>
        <color theme="1"/>
        <rFont val="Calibri"/>
        <family val="2"/>
        <scheme val="minor"/>
      </rPr>
      <t xml:space="preserve">
Failure to adhere to duties described in legislation and related documentation                          </t>
    </r>
  </si>
  <si>
    <t>Audit approved systems of governance in place.  External and internal audits carried out.</t>
  </si>
  <si>
    <t>Delays in payment of external grants results in additional short-term borrowing costs.</t>
  </si>
  <si>
    <t>The deficit on the staff pension fund could lead to increases in the employers pension contribution</t>
  </si>
  <si>
    <t>Current staffing levels cannot be maintained due to funding constraints and the Partnership incurs staff release costs</t>
  </si>
  <si>
    <t>R010</t>
  </si>
  <si>
    <r>
      <rPr>
        <b/>
        <sz val="12"/>
        <color theme="1"/>
        <rFont val="Calibri"/>
        <family val="2"/>
        <scheme val="minor"/>
      </rPr>
      <t xml:space="preserve">Governance:
</t>
    </r>
    <r>
      <rPr>
        <sz val="12"/>
        <color theme="1"/>
        <rFont val="Calibri"/>
        <family val="2"/>
        <scheme val="minor"/>
      </rPr>
      <t xml:space="preserve">Senior Officer absence
Succession Planning
Business Continuity              </t>
    </r>
  </si>
  <si>
    <t>R011</t>
  </si>
  <si>
    <r>
      <rPr>
        <b/>
        <sz val="12"/>
        <color theme="1"/>
        <rFont val="Calibri"/>
        <family val="2"/>
        <scheme val="minor"/>
      </rPr>
      <t xml:space="preserve">Third party Service Level Agreements:
</t>
    </r>
    <r>
      <rPr>
        <sz val="12"/>
        <color theme="1"/>
        <rFont val="Calibri"/>
        <family val="2"/>
        <scheme val="minor"/>
      </rPr>
      <t xml:space="preserve">Failure or inadequacy of service      </t>
    </r>
  </si>
  <si>
    <t xml:space="preserve">Sources of additional income to the Partnership may become constrained in the current economic climate and/or due to changes in operating arrangements.
</t>
  </si>
  <si>
    <r>
      <t xml:space="preserve">HR:
</t>
    </r>
    <r>
      <rPr>
        <sz val="12"/>
        <color theme="1"/>
        <rFont val="Calibri"/>
        <family val="2"/>
        <scheme val="minor"/>
      </rPr>
      <t xml:space="preserve">Pension Liabilities
Redundancy Contingency
Inappropiate Behaviour
Staffing/Incapacity
             </t>
    </r>
  </si>
  <si>
    <r>
      <t xml:space="preserve">Policy Appraisal:                 
</t>
    </r>
    <r>
      <rPr>
        <sz val="12"/>
        <color theme="1"/>
        <rFont val="Calibri"/>
        <family val="2"/>
        <scheme val="minor"/>
      </rPr>
      <t>Poor Quality
Lack of consultation</t>
    </r>
  </si>
  <si>
    <t xml:space="preserve">Monthly monitoring and management intervention by the project officer and over-seen by the Head of Programmes. Key regional projects such as RTPI has regular communication with key clients and service providers, including standing quarterly stakeholder meetings. </t>
  </si>
  <si>
    <r>
      <rPr>
        <b/>
        <sz val="12"/>
        <color theme="1"/>
        <rFont val="Calibri"/>
        <family val="2"/>
        <scheme val="minor"/>
      </rPr>
      <t>Low.</t>
    </r>
    <r>
      <rPr>
        <sz val="12"/>
        <color theme="1"/>
        <rFont val="Calibri"/>
        <family val="2"/>
        <scheme val="minor"/>
      </rPr>
      <t xml:space="preserve"> Regular monitoring and programming of statutory duties is undertaken by the Partnership Director, Head of Programmes and Business Manager. Audited by third parties.
</t>
    </r>
  </si>
  <si>
    <r>
      <rPr>
        <b/>
        <sz val="12"/>
        <color theme="1"/>
        <rFont val="Calibri"/>
        <family val="2"/>
        <scheme val="minor"/>
      </rPr>
      <t xml:space="preserve">Low. </t>
    </r>
    <r>
      <rPr>
        <sz val="12"/>
        <color theme="1"/>
        <rFont val="Calibri"/>
        <family val="2"/>
        <scheme val="minor"/>
      </rPr>
      <t xml:space="preserve">Partnership staff also continue to monitor their networks for relevant policy discussions.  </t>
    </r>
  </si>
  <si>
    <r>
      <t xml:space="preserve">High:
</t>
    </r>
    <r>
      <rPr>
        <sz val="12"/>
        <color theme="1"/>
        <rFont val="Calibri"/>
        <family val="2"/>
        <scheme val="minor"/>
      </rPr>
      <t>Tolerate and seek to influence outcomes at every opportunity</t>
    </r>
  </si>
  <si>
    <r>
      <rPr>
        <b/>
        <sz val="12"/>
        <color theme="1"/>
        <rFont val="Calibri"/>
        <family val="2"/>
        <scheme val="minor"/>
      </rPr>
      <t>Low.</t>
    </r>
    <r>
      <rPr>
        <sz val="12"/>
        <color theme="1"/>
        <rFont val="Calibri"/>
        <family val="2"/>
        <scheme val="minor"/>
      </rPr>
      <t xml:space="preserve"> Regular monitoring and management/project team meetings provides all across the organisation with a clear view of progress and expenditure against budget.</t>
    </r>
  </si>
  <si>
    <t xml:space="preserve">SEStran has an up-to-date Management Plan for Business Continuity. Wesbite has a maintenence contract as does RTPI system. Both proactively managed by third parties. </t>
  </si>
  <si>
    <t xml:space="preserve">RTPs jointly lobbying Transport Minister.  SEStran is engaged in the NTS2 review, representing all RTPs on the NTS2 Review Board and has sought and received assurances around retention of functions and undertakings transfer from Scottish Ministers.
</t>
  </si>
  <si>
    <r>
      <t xml:space="preserve">High: </t>
    </r>
    <r>
      <rPr>
        <sz val="12"/>
        <color theme="1"/>
        <rFont val="Calibri"/>
        <family val="2"/>
        <scheme val="minor"/>
      </rPr>
      <t>The risk remains high as there is significant uncertainty around the medium (3-5year) horizon for access to funds. Opportunity for renewed collaborative working with EU following Brexit to be explored.</t>
    </r>
  </si>
  <si>
    <r>
      <rPr>
        <b/>
        <sz val="12"/>
        <color theme="1"/>
        <rFont val="Calibri"/>
        <family val="2"/>
        <scheme val="minor"/>
      </rPr>
      <t>Low.</t>
    </r>
    <r>
      <rPr>
        <sz val="12"/>
        <color theme="1"/>
        <rFont val="Calibri"/>
        <family val="2"/>
        <scheme val="minor"/>
      </rPr>
      <t xml:space="preserve"> Contracted IT consultants deliver IT services. Website contract includes security updates.  Robust Information Security Policy in place with regular monitoring reports.  GDPR compliant and progressing Cyber Essentials Accreditation.
</t>
    </r>
  </si>
  <si>
    <t xml:space="preserve">Good relationships with media.
Quick response to negative or inaccurate coverage.
Proactive placement of copy.
Agreed broad media positions.
Availability of Spokesperson - Senior staff only.
No unauthorised media statements.
</t>
  </si>
  <si>
    <r>
      <rPr>
        <b/>
        <sz val="12"/>
        <color theme="1"/>
        <rFont val="Calibri"/>
        <family val="2"/>
        <scheme val="minor"/>
      </rPr>
      <t>Medium</t>
    </r>
    <r>
      <rPr>
        <sz val="12"/>
        <color theme="1"/>
        <rFont val="Calibri"/>
        <family val="2"/>
        <scheme val="minor"/>
      </rPr>
      <t>: Other funding sources will continue to be pursued.</t>
    </r>
  </si>
  <si>
    <r>
      <rPr>
        <b/>
        <sz val="12"/>
        <color theme="1"/>
        <rFont val="Calibri"/>
        <family val="2"/>
        <scheme val="minor"/>
      </rPr>
      <t>Low:</t>
    </r>
    <r>
      <rPr>
        <sz val="12"/>
        <color theme="1"/>
        <rFont val="Calibri"/>
        <family val="2"/>
        <scheme val="minor"/>
      </rPr>
      <t xml:space="preserve"> Other funding sources will continue to be pursued.</t>
    </r>
  </si>
  <si>
    <t>Any shortfall in employee recharges will be managed through corresponding reductions in Projects Budget expenditure.  EU projects represent a low percentage of the budget.</t>
  </si>
  <si>
    <t xml:space="preserve">SEStran grant claims for projects are submitted in compliance with grant funding requirements to ensure minimal delay in payment. Ongoing monitoring of cash flow is undertaken to manage exposure to additional short-term borrowing costs.
</t>
  </si>
  <si>
    <r>
      <rPr>
        <b/>
        <sz val="12"/>
        <color theme="1"/>
        <rFont val="Calibri"/>
        <family val="2"/>
        <scheme val="minor"/>
      </rPr>
      <t xml:space="preserve">Low: </t>
    </r>
    <r>
      <rPr>
        <sz val="12"/>
        <color theme="1"/>
        <rFont val="Calibri"/>
        <family val="2"/>
        <scheme val="minor"/>
      </rPr>
      <t>Grant submission procedures in place, along with financial planning.</t>
    </r>
  </si>
  <si>
    <t>The Partnership continues to benefit from Lothian Pension Fund's contribution stability mechanism as part of the Fund's strategy to manage potential volatility in employer contribution rates.  Following the Lothian Pension Fund Triennial Acturial Review of 2017, proposed Partnership contribution rates have been advised until 2020/21</t>
  </si>
  <si>
    <t>The Partnership's Financial Rules do not permit the Partnership’s spending (whether revenue or capital) to exceed its available budget. Budget and spend is monitored on a monthly basis by SEStran officers, using financial information provided by City of Edinburgh Council (CEC) through the Partnership's Financial Services Service Level Agreement with CEC and supported by qualified accounting staff of CEC. Action is taken by Partnership officers to develop alternative savings measures, including options for development of contingency arrangements, if required and subject to approval by the Partnership. The Partnership's Financial Rules require reporting of financial performances to the Partnership Board on a quarterly basis.</t>
  </si>
  <si>
    <t>Service Level Agreements in place for Financial Services, HR, Legal and Insurance services.  Reviewed annually by senior officers.  Subject to independent audit scrutiny.</t>
  </si>
  <si>
    <r>
      <t xml:space="preserve">R006
</t>
    </r>
    <r>
      <rPr>
        <sz val="12"/>
        <color theme="1"/>
        <rFont val="Calibri"/>
        <family val="2"/>
        <scheme val="minor"/>
      </rPr>
      <t>6.0</t>
    </r>
  </si>
  <si>
    <t xml:space="preserve">SLA in place with Falkirk Council to provide specialist HR advice as required and is under regular review.  Legal advice is provided, when required, through a framework contract, which is in place until 2019.
</t>
  </si>
  <si>
    <r>
      <t xml:space="preserve">Advised by Government of relevant policy changes and Partnership Director </t>
    </r>
    <r>
      <rPr>
        <sz val="12"/>
        <color rgb="FFFF0000"/>
        <rFont val="Calibri"/>
        <family val="2"/>
        <scheme val="minor"/>
      </rPr>
      <t xml:space="preserve">and Officers </t>
    </r>
    <r>
      <rPr>
        <sz val="12"/>
        <color theme="1"/>
        <rFont val="Calibri"/>
        <family val="2"/>
        <scheme val="minor"/>
      </rPr>
      <t>regularly horizon scanning for further policies and responds accordingly. New consultative forums also enable greater visibility and integration of local policies into regional strategy.</t>
    </r>
    <r>
      <rPr>
        <strike/>
        <sz val="12"/>
        <color rgb="FFFF0000"/>
        <rFont val="Calibri"/>
        <family val="2"/>
        <scheme val="minor"/>
      </rPr>
      <t xml:space="preserve">
</t>
    </r>
  </si>
  <si>
    <t>November 2018
Head of Programmes</t>
  </si>
  <si>
    <r>
      <rPr>
        <strike/>
        <sz val="12"/>
        <color rgb="FFFF0000"/>
        <rFont val="Calibri"/>
        <family val="2"/>
        <scheme val="minor"/>
      </rPr>
      <t>June</t>
    </r>
    <r>
      <rPr>
        <sz val="12"/>
        <color rgb="FFFF0000"/>
        <rFont val="Calibri"/>
        <family val="2"/>
        <scheme val="minor"/>
      </rPr>
      <t xml:space="preserve"> November 2018
</t>
    </r>
    <r>
      <rPr>
        <strike/>
        <sz val="12"/>
        <color rgb="FFFF0000"/>
        <rFont val="Calibri"/>
        <family val="2"/>
        <scheme val="minor"/>
      </rPr>
      <t>Partnership Director</t>
    </r>
    <r>
      <rPr>
        <sz val="12"/>
        <color rgb="FFFF0000"/>
        <rFont val="Calibri"/>
        <family val="2"/>
        <scheme val="minor"/>
      </rPr>
      <t xml:space="preserve">
Head of Programmes</t>
    </r>
  </si>
  <si>
    <r>
      <rPr>
        <strike/>
        <sz val="12"/>
        <color rgb="FFFF0000"/>
        <rFont val="Calibri"/>
        <family val="2"/>
        <scheme val="minor"/>
      </rPr>
      <t xml:space="preserve">June 2018
</t>
    </r>
    <r>
      <rPr>
        <sz val="12"/>
        <color rgb="FFFF0000"/>
        <rFont val="Calibri"/>
        <family val="2"/>
        <scheme val="minor"/>
      </rPr>
      <t>November 2018</t>
    </r>
    <r>
      <rPr>
        <sz val="12"/>
        <color theme="1"/>
        <rFont val="Calibri"/>
        <family val="2"/>
        <scheme val="minor"/>
      </rPr>
      <t xml:space="preserve">
Head of Programmes</t>
    </r>
  </si>
  <si>
    <r>
      <rPr>
        <strike/>
        <sz val="12"/>
        <color rgb="FFFF0000"/>
        <rFont val="Calibri"/>
        <family val="2"/>
        <scheme val="minor"/>
      </rPr>
      <t>June 2018</t>
    </r>
    <r>
      <rPr>
        <strike/>
        <sz val="12"/>
        <color theme="1"/>
        <rFont val="Calibri"/>
        <family val="2"/>
        <scheme val="minor"/>
      </rPr>
      <t xml:space="preserve">
</t>
    </r>
    <r>
      <rPr>
        <sz val="12"/>
        <color rgb="FFFF0000"/>
        <rFont val="Calibri"/>
        <family val="2"/>
        <scheme val="minor"/>
      </rPr>
      <t>November 2018</t>
    </r>
    <r>
      <rPr>
        <sz val="12"/>
        <color theme="1"/>
        <rFont val="Calibri"/>
        <family val="2"/>
        <scheme val="minor"/>
      </rPr>
      <t xml:space="preserve">
Business Manager</t>
    </r>
  </si>
  <si>
    <r>
      <rPr>
        <strike/>
        <sz val="12"/>
        <color rgb="FFFF0000"/>
        <rFont val="Calibri"/>
        <family val="2"/>
        <scheme val="minor"/>
      </rPr>
      <t xml:space="preserve">June 2018
</t>
    </r>
    <r>
      <rPr>
        <sz val="12"/>
        <color rgb="FFFF0000"/>
        <rFont val="Calibri"/>
        <family val="2"/>
        <scheme val="minor"/>
      </rPr>
      <t>November 2018</t>
    </r>
    <r>
      <rPr>
        <sz val="12"/>
        <color theme="1"/>
        <rFont val="Calibri"/>
        <family val="2"/>
        <scheme val="minor"/>
      </rPr>
      <t xml:space="preserve">
</t>
    </r>
    <r>
      <rPr>
        <strike/>
        <sz val="12"/>
        <color rgb="FFFF0000"/>
        <rFont val="Calibri"/>
        <family val="2"/>
        <scheme val="minor"/>
      </rPr>
      <t xml:space="preserve">Partnership Director
</t>
    </r>
    <r>
      <rPr>
        <sz val="12"/>
        <color rgb="FFFF0000"/>
        <rFont val="Calibri"/>
        <family val="2"/>
        <scheme val="minor"/>
      </rPr>
      <t>Head of Programmes</t>
    </r>
  </si>
  <si>
    <t xml:space="preserve">Restricted ability to undertake RTS re-write: Inadequate senior staff resourcing available due to continued absence of Partnership Director </t>
  </si>
  <si>
    <t>Resolve absence as soon as possible and appoint external resources as required.</t>
  </si>
  <si>
    <r>
      <rPr>
        <strike/>
        <sz val="12"/>
        <color rgb="FFFF0000"/>
        <rFont val="Calibri"/>
        <family val="2"/>
        <scheme val="minor"/>
      </rPr>
      <t>Work ongoing to deliver a new brand for the Partnership</t>
    </r>
    <r>
      <rPr>
        <sz val="12"/>
        <color theme="1"/>
        <rFont val="Calibri"/>
        <family val="2"/>
        <scheme val="minor"/>
      </rPr>
      <t>.</t>
    </r>
    <r>
      <rPr>
        <b/>
        <sz val="12"/>
        <color theme="1"/>
        <rFont val="Calibri"/>
        <family val="2"/>
        <scheme val="minor"/>
      </rPr>
      <t xml:space="preserve"> Low.</t>
    </r>
    <r>
      <rPr>
        <sz val="12"/>
        <color theme="1"/>
        <rFont val="Calibri"/>
        <family val="2"/>
        <scheme val="minor"/>
      </rPr>
      <t xml:space="preserve"> Partnership staff continue to promote and advocate activities via speaking, writing or wider networking</t>
    </r>
  </si>
  <si>
    <t>Low.</t>
  </si>
  <si>
    <r>
      <t xml:space="preserve">June 2018
</t>
    </r>
    <r>
      <rPr>
        <sz val="12"/>
        <color rgb="FFFF0000"/>
        <rFont val="Calibri"/>
        <family val="2"/>
        <scheme val="minor"/>
      </rPr>
      <t>November 2018</t>
    </r>
    <r>
      <rPr>
        <strike/>
        <sz val="12"/>
        <color rgb="FFFF0000"/>
        <rFont val="Calibri"/>
        <family val="2"/>
        <scheme val="minor"/>
      </rPr>
      <t xml:space="preserve">
Partnership Director
</t>
    </r>
    <r>
      <rPr>
        <sz val="12"/>
        <color rgb="FFFF0000"/>
        <rFont val="Calibri"/>
        <family val="2"/>
        <scheme val="minor"/>
      </rPr>
      <t>Head of Programmes</t>
    </r>
  </si>
  <si>
    <r>
      <t>Pay awards: Provision for a pay award of up to 3% in 20</t>
    </r>
    <r>
      <rPr>
        <strike/>
        <sz val="12"/>
        <color rgb="FFFF0000"/>
        <rFont val="Calibri"/>
        <family val="2"/>
        <scheme val="minor"/>
      </rPr>
      <t xml:space="preserve">18/19 </t>
    </r>
    <r>
      <rPr>
        <sz val="12"/>
        <color rgb="FFFF0000"/>
        <rFont val="Calibri"/>
        <family val="2"/>
        <scheme val="minor"/>
      </rPr>
      <t>19/20</t>
    </r>
    <r>
      <rPr>
        <sz val="12"/>
        <color theme="1"/>
        <rFont val="Calibri"/>
        <family val="2"/>
        <scheme val="minor"/>
      </rPr>
      <t xml:space="preserve"> based on alignment with SG pay policy. Each 1% increase equates to an increase in </t>
    </r>
    <r>
      <rPr>
        <strike/>
        <sz val="12"/>
        <color rgb="FFFF0000"/>
        <rFont val="Calibri"/>
        <family val="2"/>
        <scheme val="minor"/>
      </rPr>
      <t xml:space="preserve">£3,400 </t>
    </r>
    <r>
      <rPr>
        <sz val="12"/>
        <color rgb="FFFF0000"/>
        <rFont val="Calibri"/>
        <family val="2"/>
        <scheme val="minor"/>
      </rPr>
      <t>£3,580</t>
    </r>
    <r>
      <rPr>
        <sz val="12"/>
        <color theme="1"/>
        <rFont val="Calibri"/>
        <family val="2"/>
        <scheme val="minor"/>
      </rPr>
      <t xml:space="preserve">
</t>
    </r>
  </si>
  <si>
    <r>
      <rPr>
        <strike/>
        <sz val="12"/>
        <color rgb="FFFF0000"/>
        <rFont val="Calibri"/>
        <family val="2"/>
        <scheme val="minor"/>
      </rPr>
      <t>June 2018</t>
    </r>
    <r>
      <rPr>
        <sz val="12"/>
        <color theme="1"/>
        <rFont val="Calibri"/>
        <family val="2"/>
        <scheme val="minor"/>
      </rPr>
      <t xml:space="preserve">
</t>
    </r>
    <r>
      <rPr>
        <sz val="12"/>
        <color rgb="FFFF0000"/>
        <rFont val="Calibri"/>
        <family val="2"/>
        <scheme val="minor"/>
      </rPr>
      <t>November 2018</t>
    </r>
    <r>
      <rPr>
        <sz val="12"/>
        <color theme="1"/>
        <rFont val="Calibri"/>
        <family val="2"/>
        <scheme val="minor"/>
      </rPr>
      <t xml:space="preserve">
</t>
    </r>
    <r>
      <rPr>
        <strike/>
        <sz val="12"/>
        <color rgb="FFFF0000"/>
        <rFont val="Calibri"/>
        <family val="2"/>
        <scheme val="minor"/>
      </rPr>
      <t xml:space="preserve">Partnership Director
</t>
    </r>
    <r>
      <rPr>
        <sz val="12"/>
        <color rgb="FFFF0000"/>
        <rFont val="Calibri"/>
        <family val="2"/>
        <scheme val="minor"/>
      </rPr>
      <t>Head of Programmes</t>
    </r>
  </si>
  <si>
    <r>
      <t xml:space="preserve">Staff recharges - EU projects: </t>
    </r>
    <r>
      <rPr>
        <strike/>
        <sz val="12"/>
        <color rgb="FFFF0000"/>
        <rFont val="Calibri"/>
        <family val="2"/>
        <scheme val="minor"/>
      </rPr>
      <t xml:space="preserve">There is  a risk that opportunities for additional funding through income for EU projects may reduce. </t>
    </r>
    <r>
      <rPr>
        <sz val="12"/>
        <color rgb="FFFF0000"/>
        <rFont val="Calibri"/>
        <family val="2"/>
        <scheme val="minor"/>
      </rPr>
      <t>The proposed budget assumes that £66,000 of staff time can be recharged to 3 EUProjects - Share-north, Regio-mob and Surflogh.  There is a risk this may not be achievable</t>
    </r>
  </si>
  <si>
    <r>
      <t xml:space="preserve">Inflation: There is a risk that the </t>
    </r>
    <r>
      <rPr>
        <strike/>
        <sz val="12"/>
        <color rgb="FFFF0000"/>
        <rFont val="Calibri"/>
        <family val="2"/>
        <scheme val="minor"/>
      </rPr>
      <t xml:space="preserve">approved </t>
    </r>
    <r>
      <rPr>
        <sz val="12"/>
        <color rgb="FFFF0000"/>
        <rFont val="Calibri"/>
        <family val="2"/>
        <scheme val="minor"/>
      </rPr>
      <t>proposed</t>
    </r>
    <r>
      <rPr>
        <strike/>
        <sz val="12"/>
        <color theme="1"/>
        <rFont val="Calibri"/>
        <family val="2"/>
        <scheme val="minor"/>
      </rPr>
      <t xml:space="preserve"> </t>
    </r>
    <r>
      <rPr>
        <sz val="12"/>
        <color theme="1"/>
        <rFont val="Calibri"/>
        <family val="2"/>
        <scheme val="minor"/>
      </rPr>
      <t xml:space="preserve">budget does not adequately cover price inflation </t>
    </r>
    <r>
      <rPr>
        <sz val="12"/>
        <color rgb="FFFF0000"/>
        <rFont val="Calibri"/>
        <family val="2"/>
        <scheme val="minor"/>
      </rPr>
      <t>and increasing demand for services.</t>
    </r>
  </si>
  <si>
    <r>
      <t xml:space="preserve">When setting the revenue budget, allowance </t>
    </r>
    <r>
      <rPr>
        <strike/>
        <sz val="12"/>
        <color rgb="FFFF0000"/>
        <rFont val="Calibri"/>
        <family val="2"/>
        <scheme val="minor"/>
      </rPr>
      <t>was</t>
    </r>
    <r>
      <rPr>
        <sz val="12"/>
        <rFont val="Calibri"/>
        <family val="2"/>
        <scheme val="minor"/>
      </rPr>
      <t xml:space="preserve"> made for specific price inflation and budgets adjusted in line with current cost forecasts.</t>
    </r>
  </si>
  <si>
    <r>
      <t>Active Travel funding a high priority for Government with funds consistently available to bid for. Revenue budget for 20</t>
    </r>
    <r>
      <rPr>
        <strike/>
        <sz val="12"/>
        <color rgb="FFFF0000"/>
        <rFont val="Calibri"/>
        <family val="2"/>
        <scheme val="minor"/>
      </rPr>
      <t>18/</t>
    </r>
    <r>
      <rPr>
        <sz val="12"/>
        <color rgb="FFFF0000"/>
        <rFont val="Calibri"/>
        <family val="2"/>
        <scheme val="minor"/>
      </rPr>
      <t xml:space="preserve">19/20 </t>
    </r>
    <r>
      <rPr>
        <sz val="12"/>
        <color theme="1"/>
        <rFont val="Calibri"/>
        <family val="2"/>
        <scheme val="minor"/>
      </rPr>
      <t>developed to take account of most likely level of external income in 20</t>
    </r>
    <r>
      <rPr>
        <strike/>
        <sz val="12"/>
        <color rgb="FFFF0000"/>
        <rFont val="Calibri"/>
        <family val="2"/>
        <scheme val="minor"/>
      </rPr>
      <t>18/</t>
    </r>
    <r>
      <rPr>
        <sz val="12"/>
        <color rgb="FFFF0000"/>
        <rFont val="Calibri"/>
        <family val="2"/>
        <scheme val="minor"/>
      </rPr>
      <t>19/20.</t>
    </r>
    <r>
      <rPr>
        <sz val="12"/>
        <color theme="1"/>
        <rFont val="Calibri"/>
        <family val="2"/>
        <scheme val="minor"/>
      </rPr>
      <t xml:space="preserve">  </t>
    </r>
  </si>
  <si>
    <r>
      <rPr>
        <strike/>
        <sz val="12"/>
        <color rgb="FFFF0000"/>
        <rFont val="Calibri"/>
        <family val="2"/>
        <scheme val="minor"/>
      </rPr>
      <t xml:space="preserve">June 2018 
</t>
    </r>
    <r>
      <rPr>
        <sz val="12"/>
        <color rgb="FFFF0000"/>
        <rFont val="Calibri"/>
        <family val="2"/>
        <scheme val="minor"/>
      </rPr>
      <t>November 2018</t>
    </r>
    <r>
      <rPr>
        <sz val="12"/>
        <color theme="1"/>
        <rFont val="Calibri"/>
        <family val="2"/>
        <scheme val="minor"/>
      </rPr>
      <t xml:space="preserve">
</t>
    </r>
    <r>
      <rPr>
        <strike/>
        <sz val="12"/>
        <color rgb="FFFF0000"/>
        <rFont val="Calibri"/>
        <family val="2"/>
        <scheme val="minor"/>
      </rPr>
      <t xml:space="preserve">Partnership Director </t>
    </r>
    <r>
      <rPr>
        <sz val="12"/>
        <color theme="1"/>
        <rFont val="Calibri"/>
        <family val="2"/>
        <scheme val="minor"/>
      </rPr>
      <t xml:space="preserve">
</t>
    </r>
    <r>
      <rPr>
        <sz val="12"/>
        <color rgb="FFFF0000"/>
        <rFont val="Calibri"/>
        <family val="2"/>
        <scheme val="minor"/>
      </rPr>
      <t>Head of Programmes</t>
    </r>
  </si>
  <si>
    <r>
      <rPr>
        <strike/>
        <sz val="12"/>
        <color rgb="FFFF0000"/>
        <rFont val="Calibri"/>
        <family val="2"/>
        <scheme val="minor"/>
      </rPr>
      <t xml:space="preserve">June 2018
</t>
    </r>
    <r>
      <rPr>
        <sz val="12"/>
        <color rgb="FFFF0000"/>
        <rFont val="Calibri"/>
        <family val="2"/>
        <scheme val="minor"/>
      </rPr>
      <t xml:space="preserve">November 2018 </t>
    </r>
    <r>
      <rPr>
        <sz val="12"/>
        <color theme="1"/>
        <rFont val="Calibri"/>
        <family val="2"/>
        <scheme val="minor"/>
      </rPr>
      <t xml:space="preserve">
</t>
    </r>
    <r>
      <rPr>
        <strike/>
        <sz val="12"/>
        <color rgb="FFFF0000"/>
        <rFont val="Calibri"/>
        <family val="2"/>
        <scheme val="minor"/>
      </rPr>
      <t xml:space="preserve">Partnership Director 
</t>
    </r>
    <r>
      <rPr>
        <sz val="12"/>
        <color rgb="FFFF0000"/>
        <rFont val="Calibri"/>
        <family val="2"/>
        <scheme val="minor"/>
      </rPr>
      <t>Head of Programmes</t>
    </r>
  </si>
  <si>
    <t xml:space="preserve">Funding reductions: Future reductions in funding from Scottish Government and/or council requisitions.
</t>
  </si>
  <si>
    <r>
      <rPr>
        <strike/>
        <sz val="12"/>
        <color rgb="FFFF0000"/>
        <rFont val="Calibri"/>
        <family val="2"/>
        <scheme val="minor"/>
      </rPr>
      <t>Scottish Government and constituent council funding is confirmed for 2018/19. A financial planning report for 2019/20 will be presented to the Partnership Board in Autumn 2018. Subject to decision by the Partnership Board, the draft budget for 2019/20 will then be prepared, based on anticipated funding for Scottish Government grant and council requisitions.</t>
    </r>
    <r>
      <rPr>
        <sz val="12"/>
        <rFont val="Calibri"/>
        <family val="2"/>
        <scheme val="minor"/>
      </rPr>
      <t xml:space="preserve">  The Partnership will continue to source and develop external funding.
</t>
    </r>
    <r>
      <rPr>
        <sz val="12"/>
        <rFont val="Calibri"/>
        <family val="2"/>
        <scheme val="minor"/>
      </rPr>
      <t xml:space="preserve">
</t>
    </r>
  </si>
  <si>
    <r>
      <rPr>
        <strike/>
        <sz val="12"/>
        <color rgb="FFFF0000"/>
        <rFont val="Calibri"/>
        <family val="2"/>
        <scheme val="minor"/>
      </rPr>
      <t xml:space="preserve">June 2018
</t>
    </r>
    <r>
      <rPr>
        <sz val="12"/>
        <color rgb="FFFF0000"/>
        <rFont val="Calibri"/>
        <family val="2"/>
        <scheme val="minor"/>
      </rPr>
      <t>November 2018</t>
    </r>
    <r>
      <rPr>
        <sz val="12"/>
        <color theme="1"/>
        <rFont val="Calibri"/>
        <family val="2"/>
        <scheme val="minor"/>
      </rPr>
      <t xml:space="preserve">
</t>
    </r>
    <r>
      <rPr>
        <strike/>
        <sz val="12"/>
        <color rgb="FFFF0000"/>
        <rFont val="Calibri"/>
        <family val="2"/>
        <scheme val="minor"/>
      </rPr>
      <t>Partnership Director</t>
    </r>
    <r>
      <rPr>
        <sz val="12"/>
        <color theme="1"/>
        <rFont val="Calibri"/>
        <family val="2"/>
        <scheme val="minor"/>
      </rPr>
      <t xml:space="preserve">
</t>
    </r>
    <r>
      <rPr>
        <sz val="12"/>
        <color rgb="FFFF0000"/>
        <rFont val="Calibri"/>
        <family val="2"/>
        <scheme val="minor"/>
      </rPr>
      <t>Head of Programmes</t>
    </r>
  </si>
  <si>
    <t>Accommodation: Occupancy Agreeement with SG due for renewal February 2019.  SG may not renew and alternative premises required at market rates.</t>
  </si>
  <si>
    <t>A notice period of 12 months must be served by each party under the current occupancy agreement. SEStran engaging with SG estates to secure renewal.</t>
  </si>
  <si>
    <r>
      <rPr>
        <b/>
        <sz val="12"/>
        <color rgb="FFFF0000"/>
        <rFont val="Calibri"/>
        <family val="2"/>
        <scheme val="minor"/>
      </rPr>
      <t xml:space="preserve">Medium: 
</t>
    </r>
    <r>
      <rPr>
        <sz val="12"/>
        <color rgb="FFFF0000"/>
        <rFont val="Calibri"/>
        <family val="2"/>
        <scheme val="minor"/>
      </rPr>
      <t>Tolerate and seek to secure renewal.</t>
    </r>
  </si>
  <si>
    <t>November2018 Business Manager</t>
  </si>
  <si>
    <r>
      <t xml:space="preserve">The Partnership has sought to engage in as many relvant EU projects and funds as it can whilst UK authorities are allowed to access these funds. This should mitigate the short-term impact of any EU Exit negotiated and implemented. </t>
    </r>
    <r>
      <rPr>
        <sz val="12"/>
        <color rgb="FFFF0000"/>
        <rFont val="Calibri"/>
        <family val="2"/>
        <scheme val="minor"/>
      </rPr>
      <t>Timescales for effective exit remain unclear</t>
    </r>
    <r>
      <rPr>
        <sz val="12"/>
        <color theme="1"/>
        <rFont val="Calibri"/>
        <family val="2"/>
        <scheme val="minor"/>
      </rPr>
      <t xml:space="preserve">
</t>
    </r>
  </si>
  <si>
    <r>
      <rPr>
        <strike/>
        <sz val="12"/>
        <color rgb="FFFF0000"/>
        <rFont val="Calibri"/>
        <family val="2"/>
        <scheme val="minor"/>
      </rPr>
      <t>Ensure</t>
    </r>
    <r>
      <rPr>
        <sz val="12"/>
        <color theme="1"/>
        <rFont val="Calibri"/>
        <family val="2"/>
        <scheme val="minor"/>
      </rPr>
      <t xml:space="preserve"> Governance Scheme </t>
    </r>
    <r>
      <rPr>
        <sz val="12"/>
        <color rgb="FFFF0000"/>
        <rFont val="Calibri"/>
        <family val="2"/>
        <scheme val="minor"/>
      </rPr>
      <t xml:space="preserve">now </t>
    </r>
    <r>
      <rPr>
        <sz val="12"/>
        <color theme="1"/>
        <rFont val="Calibri"/>
        <family val="2"/>
        <scheme val="minor"/>
      </rPr>
      <t xml:space="preserve">contains adequate provision.  Staff structure in place and Head of Programmes assigned delegated powers in Directors absence.  Business Continuity Plan in place. </t>
    </r>
    <r>
      <rPr>
        <sz val="12"/>
        <color rgb="FFFF0000"/>
        <rFont val="Calibri"/>
        <family val="2"/>
        <scheme val="minor"/>
      </rPr>
      <t>Sustained absence of Partnership Director continuing to limit staff resourcing.</t>
    </r>
    <r>
      <rPr>
        <sz val="12"/>
        <color theme="1"/>
        <rFont val="Calibri"/>
        <family val="2"/>
        <scheme val="minor"/>
      </rPr>
      <t xml:space="preserve">
</t>
    </r>
  </si>
  <si>
    <t>ECOMM: Agreement to commit to ECOMM on the basis of being cost neutral.  Income depends on number of delegates attending conference.</t>
  </si>
  <si>
    <t>In association with EPOMM, marketing effort is currently underway to ensure adequate attendance is achieved.  Further marketing will continue</t>
  </si>
  <si>
    <t>Low</t>
  </si>
  <si>
    <r>
      <t xml:space="preserve">Tolerate: </t>
    </r>
    <r>
      <rPr>
        <sz val="12"/>
        <color theme="1"/>
        <rFont val="Calibri"/>
        <family val="2"/>
        <scheme val="minor"/>
      </rPr>
      <t>Manage organisation in accordance with available funding but ability of organisation to deliver RTS objectives will inevitably be dictated by available funding.</t>
    </r>
  </si>
  <si>
    <r>
      <t xml:space="preserve">The </t>
    </r>
    <r>
      <rPr>
        <strike/>
        <sz val="12"/>
        <color rgb="FFFF0000"/>
        <rFont val="Calibri"/>
        <family val="2"/>
        <scheme val="minor"/>
      </rPr>
      <t>Partnership Director</t>
    </r>
    <r>
      <rPr>
        <sz val="12"/>
        <color theme="1"/>
        <rFont val="Calibri"/>
        <family val="2"/>
        <scheme val="minor"/>
      </rPr>
      <t xml:space="preserve"> </t>
    </r>
    <r>
      <rPr>
        <sz val="12"/>
        <color rgb="FFFF0000"/>
        <rFont val="Calibri"/>
        <family val="2"/>
        <scheme val="minor"/>
      </rPr>
      <t xml:space="preserve">Head of Programmes </t>
    </r>
    <r>
      <rPr>
        <sz val="12"/>
        <color theme="1"/>
        <rFont val="Calibri"/>
        <family val="2"/>
        <scheme val="minor"/>
      </rPr>
      <t xml:space="preserve">continues to seek additional sources of funding for activities aligned to the Partnership's objectives to supplement resources 
</t>
    </r>
    <r>
      <rPr>
        <sz val="12"/>
        <color rgb="FFFF0000"/>
        <rFont val="Calibri"/>
        <family val="2"/>
        <scheme val="minor"/>
      </rPr>
      <t>Recruitment control measures in place.</t>
    </r>
  </si>
  <si>
    <r>
      <rPr>
        <b/>
        <sz val="12"/>
        <rFont val="Calibri"/>
        <family val="2"/>
        <scheme val="minor"/>
      </rPr>
      <t>Low</t>
    </r>
    <r>
      <rPr>
        <sz val="12"/>
        <rFont val="Calibri"/>
        <family val="2"/>
        <scheme val="minor"/>
      </rPr>
      <t xml:space="preserve">. In October 2017, the Scottish Government commenced consultation to give consideration to RTPs being given powers to of carry forward of expenditure across financial years. </t>
    </r>
    <r>
      <rPr>
        <sz val="12"/>
        <color rgb="FFFF0000"/>
        <rFont val="Calibri"/>
        <family val="2"/>
        <scheme val="minor"/>
      </rPr>
      <t>Transport Bill currently going through parliament includes section on RTPs carrying reserves.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</si>
</sst>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1">
    <font>
      <sz val="11"/>
      <color theme="1"/>
      <name val="Calibri"/>
      <family val="2"/>
      <scheme val="minor"/>
    </font>
    <font>
      <sz val="10"/>
      <name val="Arial"/>
      <family val="2"/>
    </font>
    <font>
      <sz val="10"/>
      <color theme="1"/>
      <name val="Segoe UI Light"/>
      <family val="2"/>
    </font>
    <font>
      <sz val="11"/>
      <color theme="1"/>
      <name val="Microsoft JhengHei"/>
      <family val="2"/>
    </font>
    <font>
      <sz val="11"/>
      <color rgb="FFFF0000"/>
      <name val="Microsoft JhengHei"/>
      <family val="2"/>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theme="1"/>
      <name val="Microsoft JhengHei"/>
      <family val="2"/>
    </font>
    <font>
      <b/>
      <sz val="11"/>
      <color theme="1"/>
      <name val="Segoe UI Light"/>
      <family val="2"/>
    </font>
    <font>
      <b/>
      <sz val="10"/>
      <color theme="1"/>
      <name val="Segoe UI Light"/>
      <family val="2"/>
    </font>
    <font>
      <sz val="11"/>
      <color theme="1"/>
      <name val="Segoe UI Light"/>
      <family val="2"/>
    </font>
    <font>
      <sz val="11"/>
      <color rgb="FF006100"/>
      <name val="Segoe UI Light"/>
      <family val="2"/>
    </font>
    <font>
      <sz val="11"/>
      <color rgb="FF9C5700"/>
      <name val="Segoe UI Light"/>
      <family val="2"/>
    </font>
    <font>
      <sz val="11"/>
      <color rgb="FF3F3F76"/>
      <name val="Segoe UI Light"/>
      <family val="2"/>
    </font>
    <font>
      <sz val="11"/>
      <color rgb="FF9C0006"/>
      <name val="Segoe UI Light"/>
      <family val="2"/>
    </font>
    <font>
      <sz val="11"/>
      <name val="Segoe UI Light"/>
      <family val="2"/>
    </font>
    <font>
      <i/>
      <sz val="10"/>
      <color theme="1"/>
      <name val="Segoe UI Light"/>
      <family val="2"/>
    </font>
    <font>
      <b/>
      <sz val="11"/>
      <color theme="1"/>
      <name val="Calibri"/>
      <family val="2"/>
      <scheme val="minor"/>
    </font>
    <font>
      <b/>
      <sz val="12"/>
      <color theme="1"/>
      <name val="Calibri"/>
      <family val="2"/>
      <scheme val="minor"/>
    </font>
    <font>
      <sz val="12"/>
      <color theme="1"/>
      <name val="Calibri"/>
      <family val="2"/>
      <scheme val="minor"/>
    </font>
    <font>
      <sz val="12"/>
      <name val="Calibri"/>
      <family val="2"/>
      <scheme val="minor"/>
    </font>
    <font>
      <b/>
      <sz val="12"/>
      <name val="Calibri"/>
      <family val="2"/>
      <scheme val="minor"/>
    </font>
    <font>
      <sz val="11"/>
      <color rgb="FFFF0000"/>
      <name val="Calibri"/>
      <family val="2"/>
      <scheme val="minor"/>
    </font>
    <font>
      <b/>
      <sz val="12"/>
      <color rgb="FFFF0000"/>
      <name val="Calibri"/>
      <family val="2"/>
      <scheme val="minor"/>
    </font>
    <font>
      <strike/>
      <sz val="12"/>
      <color theme="1"/>
      <name val="Calibri"/>
      <family val="2"/>
      <scheme val="minor"/>
    </font>
    <font>
      <strike/>
      <sz val="12"/>
      <color rgb="FFFF0000"/>
      <name val="Calibri"/>
      <family val="2"/>
      <scheme val="minor"/>
    </font>
    <font>
      <sz val="12"/>
      <color rgb="FFFF0000"/>
      <name val="Calibri"/>
      <family val="2"/>
      <scheme val="minor"/>
    </font>
    <font>
      <sz val="10"/>
      <color rgb="FFFF0000"/>
      <name val="Segoe UI Light"/>
      <family val="2"/>
    </font>
    <font>
      <i/>
      <sz val="10"/>
      <color rgb="FFFF0000"/>
      <name val="Segoe UI Light"/>
      <family val="2"/>
    </font>
  </fonts>
  <fills count="14">
    <fill>
      <patternFill/>
    </fill>
    <fill>
      <patternFill patternType="gray125"/>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rgb="FFFFCC99"/>
        <bgColor indexed="64"/>
      </patternFill>
    </fill>
    <fill>
      <patternFill patternType="solid">
        <fgColor theme="0"/>
        <bgColor indexed="64"/>
      </patternFill>
    </fill>
    <fill>
      <patternFill patternType="solid">
        <fgColor theme="4" tint="0.7999799847602844"/>
        <bgColor indexed="64"/>
      </patternFill>
    </fill>
    <fill>
      <patternFill patternType="solid">
        <fgColor rgb="FFFFF5C5"/>
        <bgColor indexed="64"/>
      </patternFill>
    </fill>
    <fill>
      <patternFill patternType="solid">
        <fgColor rgb="FFF9A9BA"/>
        <bgColor indexed="64"/>
      </patternFill>
    </fill>
    <fill>
      <patternFill patternType="solid">
        <fgColor rgb="FFFF5050"/>
        <bgColor indexed="64"/>
      </patternFill>
    </fill>
    <fill>
      <patternFill patternType="solid">
        <fgColor rgb="FFB4DBAD"/>
        <bgColor indexed="64"/>
      </patternFill>
    </fill>
    <fill>
      <patternFill patternType="solid">
        <fgColor rgb="FFFFC000"/>
        <bgColor indexed="64"/>
      </patternFill>
    </fill>
    <fill>
      <patternFill patternType="solid">
        <fgColor rgb="FFEBFFFF"/>
        <bgColor indexed="64"/>
      </patternFill>
    </fill>
  </fills>
  <borders count="8">
    <border>
      <left/>
      <right/>
      <top/>
      <bottom/>
      <diagonal/>
    </border>
    <border>
      <left style="thin">
        <color rgb="FF7F7F7F"/>
      </left>
      <right style="thin">
        <color rgb="FF7F7F7F"/>
      </right>
      <top style="thin">
        <color rgb="FF7F7F7F"/>
      </top>
      <bottom style="thin">
        <color rgb="FF7F7F7F"/>
      </bottom>
    </border>
    <border>
      <left style="thin"/>
      <right style="thin"/>
      <top style="thin"/>
      <bottom style="thin"/>
    </border>
    <border>
      <left style="thin"/>
      <right/>
      <top style="thin"/>
      <bottom style="thin"/>
    </border>
    <border>
      <left style="thin"/>
      <right style="thin"/>
      <top/>
      <bottom style="thin"/>
    </border>
    <border>
      <left style="thin"/>
      <right style="thin"/>
      <top style="thin"/>
      <bottom/>
    </border>
    <border>
      <left/>
      <right/>
      <top style="thin"/>
      <bottom style="thin"/>
    </border>
    <border>
      <left/>
      <right style="thin"/>
      <top style="thin"/>
      <bottom style="thin"/>
    </border>
  </borders>
  <cellStyleXfs count="2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2" borderId="0" applyNumberFormat="0" applyBorder="0" applyAlignment="0" applyProtection="0"/>
    <xf numFmtId="0" fontId="6" fillId="3" borderId="0" applyNumberFormat="0" applyBorder="0" applyAlignment="0" applyProtection="0"/>
    <xf numFmtId="0" fontId="7" fillId="4" borderId="0" applyNumberFormat="0" applyBorder="0" applyAlignment="0" applyProtection="0"/>
    <xf numFmtId="0" fontId="8" fillId="5" borderId="1" applyNumberFormat="0" applyAlignment="0" applyProtection="0"/>
    <xf numFmtId="0" fontId="1" fillId="0" borderId="2" applyNumberFormat="0" applyFont="0" applyFill="0" applyBorder="0" applyProtection="0">
      <alignment/>
    </xf>
  </cellStyleXfs>
  <cellXfs count="107">
    <xf numFmtId="0" fontId="0" fillId="0" borderId="0" xfId="0"/>
    <xf numFmtId="0" fontId="3" fillId="0" borderId="0" xfId="0" applyFont="1"/>
    <xf numFmtId="0" fontId="0" fillId="0" borderId="0" xfId="0" applyAlignment="1">
      <alignment wrapText="1"/>
    </xf>
    <xf numFmtId="0" fontId="3" fillId="0" borderId="0" xfId="0" applyFont="1" applyBorder="1" applyAlignment="1">
      <alignment horizontal="center" vertical="center" wrapText="1"/>
    </xf>
    <xf numFmtId="0" fontId="3" fillId="0" borderId="0" xfId="0" applyFont="1" applyAlignment="1">
      <alignment wrapText="1"/>
    </xf>
    <xf numFmtId="0" fontId="0" fillId="0" borderId="0" xfId="0" applyAlignment="1">
      <alignment horizontal="left" vertical="top"/>
    </xf>
    <xf numFmtId="0" fontId="12" fillId="0" borderId="0" xfId="0" applyFont="1"/>
    <xf numFmtId="0" fontId="13" fillId="2" borderId="2" xfId="20" applyFont="1" applyBorder="1" applyAlignment="1">
      <alignment horizontal="center" vertical="center" wrapText="1"/>
    </xf>
    <xf numFmtId="0" fontId="12" fillId="6" borderId="2" xfId="0" applyFont="1" applyFill="1" applyBorder="1" applyAlignment="1">
      <alignment horizontal="center" vertical="center" wrapText="1"/>
    </xf>
    <xf numFmtId="0" fontId="14" fillId="4" borderId="2" xfId="22" applyFont="1" applyBorder="1" applyAlignment="1">
      <alignment horizontal="center" vertical="center" wrapText="1"/>
    </xf>
    <xf numFmtId="0" fontId="12" fillId="7" borderId="2" xfId="0" applyFont="1" applyFill="1" applyBorder="1" applyAlignment="1">
      <alignment horizontal="center" vertical="center" wrapText="1"/>
    </xf>
    <xf numFmtId="0" fontId="15" fillId="5" borderId="2" xfId="23" applyFont="1" applyBorder="1" applyAlignment="1">
      <alignment horizontal="center" vertical="center" wrapText="1"/>
    </xf>
    <xf numFmtId="0" fontId="16" fillId="3" borderId="2" xfId="21" applyFont="1" applyBorder="1" applyAlignment="1">
      <alignment horizontal="center" vertical="center" wrapText="1"/>
    </xf>
    <xf numFmtId="0" fontId="12" fillId="0" borderId="2" xfId="0" applyFont="1" applyBorder="1" applyAlignment="1">
      <alignment horizontal="center" vertical="center" wrapText="1"/>
    </xf>
    <xf numFmtId="0" fontId="12" fillId="8" borderId="2" xfId="0" applyFont="1" applyFill="1" applyBorder="1" applyAlignment="1">
      <alignment horizontal="center" vertical="center" wrapText="1"/>
    </xf>
    <xf numFmtId="0" fontId="12" fillId="9" borderId="2" xfId="0" applyFont="1" applyFill="1" applyBorder="1" applyAlignment="1">
      <alignment horizontal="center" vertical="center" wrapText="1"/>
    </xf>
    <xf numFmtId="0" fontId="12" fillId="10" borderId="2" xfId="0" applyFont="1" applyFill="1" applyBorder="1" applyAlignment="1">
      <alignment horizontal="center" vertical="center" wrapText="1"/>
    </xf>
    <xf numFmtId="0" fontId="12" fillId="0" borderId="2" xfId="0" applyFont="1" applyBorder="1" applyAlignment="1">
      <alignment wrapText="1"/>
    </xf>
    <xf numFmtId="0" fontId="12" fillId="0" borderId="2" xfId="0" applyFont="1" applyBorder="1" applyAlignment="1">
      <alignment horizontal="center" vertical="center"/>
    </xf>
    <xf numFmtId="0" fontId="12" fillId="6" borderId="3" xfId="0" applyFont="1" applyFill="1" applyBorder="1" applyAlignment="1">
      <alignment horizontal="center"/>
    </xf>
    <xf numFmtId="0" fontId="12" fillId="7" borderId="3" xfId="0" applyFont="1" applyFill="1" applyBorder="1" applyAlignment="1">
      <alignment horizontal="center"/>
    </xf>
    <xf numFmtId="0" fontId="12" fillId="6" borderId="3" xfId="0" applyFont="1" applyFill="1" applyBorder="1" applyAlignment="1">
      <alignment horizontal="center" wrapText="1"/>
    </xf>
    <xf numFmtId="0" fontId="12" fillId="0" borderId="3" xfId="0" applyFont="1" applyBorder="1" applyAlignment="1">
      <alignment horizontal="center" vertical="center"/>
    </xf>
    <xf numFmtId="0" fontId="12" fillId="6" borderId="2" xfId="0" applyFont="1" applyFill="1" applyBorder="1" applyAlignment="1">
      <alignment horizontal="center" vertical="center"/>
    </xf>
    <xf numFmtId="0" fontId="12" fillId="7" borderId="2" xfId="0" applyFont="1" applyFill="1" applyBorder="1" applyAlignment="1">
      <alignment horizontal="center" vertical="center"/>
    </xf>
    <xf numFmtId="0" fontId="10" fillId="7" borderId="2" xfId="0" applyFont="1" applyFill="1" applyBorder="1" applyAlignment="1">
      <alignment horizontal="center" vertical="center"/>
    </xf>
    <xf numFmtId="0" fontId="11" fillId="0" borderId="2" xfId="0" applyFont="1" applyBorder="1" applyAlignment="1">
      <alignment horizontal="center" vertical="center" wrapText="1"/>
    </xf>
    <xf numFmtId="0" fontId="12" fillId="0" borderId="2" xfId="0" applyFont="1" applyBorder="1" applyAlignment="1">
      <alignment horizontal="center" wrapText="1"/>
    </xf>
    <xf numFmtId="0" fontId="12" fillId="7" borderId="3" xfId="0" applyFont="1" applyFill="1" applyBorder="1" applyAlignment="1">
      <alignment horizontal="center" vertical="center"/>
    </xf>
    <xf numFmtId="0" fontId="12" fillId="9" borderId="2" xfId="0" applyFont="1" applyFill="1" applyBorder="1" applyAlignment="1">
      <alignment horizontal="center" vertical="center"/>
    </xf>
    <xf numFmtId="0" fontId="10" fillId="0" borderId="2" xfId="0" applyFont="1" applyBorder="1" applyAlignment="1">
      <alignment horizontal="center" vertical="center" wrapText="1"/>
    </xf>
    <xf numFmtId="0" fontId="17" fillId="11" borderId="2" xfId="0" applyFont="1" applyFill="1" applyBorder="1" applyAlignment="1">
      <alignment horizontal="center" vertical="center"/>
    </xf>
    <xf numFmtId="0" fontId="17" fillId="11" borderId="2" xfId="0" applyFont="1" applyFill="1" applyBorder="1" applyAlignment="1">
      <alignment horizontal="center" vertical="center" wrapText="1"/>
    </xf>
    <xf numFmtId="0" fontId="12" fillId="7" borderId="2" xfId="0" applyFont="1" applyFill="1" applyBorder="1" applyAlignment="1">
      <alignment wrapText="1"/>
    </xf>
    <xf numFmtId="0" fontId="18" fillId="0" borderId="0" xfId="0" applyFont="1" applyAlignment="1">
      <alignment horizontal="left" vertical="top" wrapText="1"/>
    </xf>
    <xf numFmtId="0" fontId="18" fillId="0" borderId="0" xfId="0" applyFont="1" applyAlignment="1">
      <alignment vertical="top"/>
    </xf>
    <xf numFmtId="14" fontId="2" fillId="0" borderId="0" xfId="0" applyNumberFormat="1" applyFont="1" applyAlignment="1">
      <alignment horizontal="center" vertical="center" wrapText="1"/>
    </xf>
    <xf numFmtId="0" fontId="2" fillId="0" borderId="0" xfId="0" applyFont="1" applyAlignment="1">
      <alignment horizontal="center" vertical="center" wrapText="1"/>
    </xf>
    <xf numFmtId="0" fontId="2" fillId="0" borderId="0" xfId="0" applyFont="1" applyAlignment="1">
      <alignment horizontal="center" vertical="center"/>
    </xf>
    <xf numFmtId="0" fontId="2" fillId="0" borderId="0" xfId="0" applyFont="1" applyFill="1" applyAlignment="1">
      <alignment horizontal="center" vertical="center" wrapText="1"/>
    </xf>
    <xf numFmtId="0" fontId="2" fillId="0" borderId="0" xfId="0" applyFont="1" applyFill="1" applyAlignment="1">
      <alignment horizontal="center" vertical="center"/>
    </xf>
    <xf numFmtId="0" fontId="12" fillId="8" borderId="2" xfId="0" applyFont="1" applyFill="1" applyBorder="1" applyAlignment="1">
      <alignment horizontal="center" vertical="center"/>
    </xf>
    <xf numFmtId="0" fontId="12" fillId="11" borderId="2" xfId="0" applyFont="1" applyFill="1" applyBorder="1" applyAlignment="1">
      <alignment horizontal="center" vertical="center"/>
    </xf>
    <xf numFmtId="0" fontId="2" fillId="0" borderId="0" xfId="0" applyFont="1" applyAlignment="1">
      <alignment horizontal="left" vertical="top" wrapText="1"/>
    </xf>
    <xf numFmtId="0" fontId="2" fillId="7" borderId="2" xfId="0" applyFont="1" applyFill="1" applyBorder="1" applyAlignment="1">
      <alignment horizontal="center" vertical="center"/>
    </xf>
    <xf numFmtId="0" fontId="2" fillId="7" borderId="2" xfId="0" applyFont="1" applyFill="1" applyBorder="1" applyAlignment="1">
      <alignment horizontal="center" vertical="center" wrapText="1"/>
    </xf>
    <xf numFmtId="0" fontId="2" fillId="7" borderId="2" xfId="0" applyFont="1" applyFill="1" applyBorder="1" applyAlignment="1">
      <alignment horizontal="left" vertical="top" wrapText="1"/>
    </xf>
    <xf numFmtId="0" fontId="2" fillId="0" borderId="2" xfId="0" applyFont="1" applyBorder="1" applyAlignment="1">
      <alignment horizontal="center" vertical="center"/>
    </xf>
    <xf numFmtId="0" fontId="2" fillId="0" borderId="2" xfId="0" applyFont="1" applyBorder="1" applyAlignment="1">
      <alignment horizontal="center" vertical="center" wrapText="1"/>
    </xf>
    <xf numFmtId="0" fontId="2" fillId="0" borderId="2" xfId="0" applyFont="1" applyBorder="1" applyAlignment="1">
      <alignment wrapText="1"/>
    </xf>
    <xf numFmtId="0" fontId="2" fillId="7" borderId="2" xfId="0" applyFont="1" applyFill="1" applyBorder="1" applyAlignment="1">
      <alignment wrapText="1"/>
    </xf>
    <xf numFmtId="0" fontId="0" fillId="0" borderId="0" xfId="0" applyFont="1"/>
    <xf numFmtId="0" fontId="9" fillId="0" borderId="0" xfId="0" applyFont="1" applyFill="1" applyBorder="1" applyAlignment="1">
      <alignment horizontal="center" vertical="center" wrapText="1"/>
    </xf>
    <xf numFmtId="0" fontId="20" fillId="0" borderId="2" xfId="0" applyFont="1" applyBorder="1" applyAlignment="1">
      <alignment horizontal="left" vertical="top" wrapText="1"/>
    </xf>
    <xf numFmtId="0" fontId="21" fillId="0" borderId="2" xfId="0" applyFont="1" applyBorder="1" applyAlignment="1">
      <alignment vertical="top" wrapText="1"/>
    </xf>
    <xf numFmtId="0" fontId="21" fillId="0" borderId="2" xfId="0" applyFont="1" applyBorder="1" applyAlignment="1">
      <alignment horizontal="left" vertical="top" wrapText="1"/>
    </xf>
    <xf numFmtId="0" fontId="20" fillId="0" borderId="2" xfId="0" applyFont="1" applyBorder="1" applyAlignment="1">
      <alignment vertical="top" wrapText="1"/>
    </xf>
    <xf numFmtId="0" fontId="20" fillId="0" borderId="2" xfId="0" applyFont="1" applyBorder="1" applyAlignment="1">
      <alignment horizontal="center" vertical="center"/>
    </xf>
    <xf numFmtId="0" fontId="11" fillId="0" borderId="0" xfId="0" applyFont="1" applyAlignment="1">
      <alignment horizontal="center" vertical="center"/>
    </xf>
    <xf numFmtId="0" fontId="19" fillId="0" borderId="0" xfId="0" applyFont="1"/>
    <xf numFmtId="0" fontId="20" fillId="12" borderId="2" xfId="0" applyFont="1" applyFill="1" applyBorder="1" applyAlignment="1">
      <alignment horizontal="center" vertical="center"/>
    </xf>
    <xf numFmtId="0" fontId="19" fillId="0" borderId="0" xfId="0" applyFont="1" applyAlignment="1">
      <alignment textRotation="90"/>
    </xf>
    <xf numFmtId="0" fontId="20" fillId="0" borderId="2" xfId="0" applyFont="1" applyBorder="1" applyAlignment="1">
      <alignment horizontal="center" vertical="center" textRotation="90" wrapText="1"/>
    </xf>
    <xf numFmtId="0" fontId="20" fillId="0" borderId="2" xfId="0" applyFont="1" applyBorder="1" applyAlignment="1" applyProtection="1">
      <alignment horizontal="center" vertical="center" textRotation="90" wrapText="1"/>
      <protection locked="0"/>
    </xf>
    <xf numFmtId="0" fontId="11" fillId="0" borderId="0" xfId="0" applyFont="1" applyAlignment="1">
      <alignment horizontal="center" vertical="center" textRotation="90" wrapText="1"/>
    </xf>
    <xf numFmtId="0" fontId="11" fillId="0" borderId="0" xfId="0" applyFont="1" applyAlignment="1" applyProtection="1">
      <alignment horizontal="center" vertical="center" textRotation="90" wrapText="1"/>
      <protection locked="0"/>
    </xf>
    <xf numFmtId="0" fontId="22" fillId="0" borderId="2" xfId="0" applyFont="1" applyBorder="1" applyAlignment="1">
      <alignment horizontal="left" vertical="top" wrapText="1"/>
    </xf>
    <xf numFmtId="0" fontId="20" fillId="13" borderId="4" xfId="0" applyFont="1" applyFill="1" applyBorder="1" applyAlignment="1">
      <alignment horizontal="center" vertical="center" wrapText="1"/>
    </xf>
    <xf numFmtId="0" fontId="20" fillId="13" borderId="5" xfId="0" applyFont="1" applyFill="1" applyBorder="1" applyAlignment="1">
      <alignment horizontal="center" vertical="center" textRotation="90" readingOrder="1"/>
    </xf>
    <xf numFmtId="14" fontId="21" fillId="0" borderId="2" xfId="0" applyNumberFormat="1" applyFont="1" applyBorder="1" applyAlignment="1">
      <alignment horizontal="left" vertical="top" wrapText="1"/>
    </xf>
    <xf numFmtId="0" fontId="22" fillId="0" borderId="2" xfId="0" applyFont="1" applyBorder="1" applyAlignment="1">
      <alignment vertical="top" wrapText="1"/>
    </xf>
    <xf numFmtId="14" fontId="28" fillId="0" borderId="2" xfId="0" applyNumberFormat="1" applyFont="1" applyBorder="1" applyAlignment="1">
      <alignment horizontal="left" vertical="top" wrapText="1"/>
    </xf>
    <xf numFmtId="0" fontId="28" fillId="0" borderId="2" xfId="0" applyFont="1" applyBorder="1" applyAlignment="1">
      <alignment horizontal="left" vertical="top" wrapText="1"/>
    </xf>
    <xf numFmtId="0" fontId="25" fillId="0" borderId="2" xfId="0" applyFont="1" applyBorder="1" applyAlignment="1">
      <alignment horizontal="center" vertical="center" textRotation="90" wrapText="1"/>
    </xf>
    <xf numFmtId="0" fontId="25" fillId="0" borderId="2" xfId="0" applyFont="1" applyBorder="1" applyAlignment="1">
      <alignment horizontal="center" vertical="center"/>
    </xf>
    <xf numFmtId="0" fontId="25" fillId="0" borderId="2" xfId="0" applyFont="1" applyBorder="1" applyAlignment="1" applyProtection="1">
      <alignment horizontal="center" vertical="center" textRotation="90" wrapText="1"/>
      <protection locked="0"/>
    </xf>
    <xf numFmtId="0" fontId="29" fillId="0" borderId="0" xfId="0" applyFont="1" applyAlignment="1">
      <alignment horizontal="center" vertical="center"/>
    </xf>
    <xf numFmtId="0" fontId="29" fillId="0" borderId="0" xfId="0" applyFont="1" applyAlignment="1">
      <alignment horizontal="center" vertical="center" wrapText="1"/>
    </xf>
    <xf numFmtId="0" fontId="30" fillId="0" borderId="0" xfId="0" applyFont="1" applyAlignment="1">
      <alignment horizontal="left" vertical="top" wrapText="1"/>
    </xf>
    <xf numFmtId="0" fontId="30" fillId="0" borderId="0" xfId="0" applyFont="1" applyAlignment="1">
      <alignment vertical="top"/>
    </xf>
    <xf numFmtId="14" fontId="29" fillId="0" borderId="0" xfId="0" applyNumberFormat="1" applyFont="1" applyAlignment="1">
      <alignment horizontal="center" vertical="center" wrapText="1"/>
    </xf>
    <xf numFmtId="0" fontId="24" fillId="0" borderId="0" xfId="0" applyFont="1"/>
    <xf numFmtId="0" fontId="25" fillId="0" borderId="2" xfId="0" applyFont="1" applyBorder="1" applyAlignment="1">
      <alignment vertical="top" wrapText="1"/>
    </xf>
    <xf numFmtId="14" fontId="27" fillId="0" borderId="2" xfId="0" applyNumberFormat="1" applyFont="1" applyBorder="1" applyAlignment="1">
      <alignment horizontal="left" vertical="top" wrapText="1"/>
    </xf>
    <xf numFmtId="2" fontId="21" fillId="0" borderId="2" xfId="0" applyNumberFormat="1" applyFont="1" applyBorder="1" applyAlignment="1">
      <alignment horizontal="left" vertical="top" wrapText="1"/>
    </xf>
    <xf numFmtId="0" fontId="20" fillId="13" borderId="2" xfId="0" applyFont="1" applyFill="1" applyBorder="1" applyAlignment="1">
      <alignment horizontal="center" vertical="center" wrapText="1"/>
    </xf>
    <xf numFmtId="0" fontId="20" fillId="13" borderId="5" xfId="0" applyFont="1" applyFill="1" applyBorder="1" applyAlignment="1">
      <alignment horizontal="center" vertical="center" wrapText="1"/>
    </xf>
    <xf numFmtId="0" fontId="20" fillId="13" borderId="4" xfId="0" applyFont="1" applyFill="1" applyBorder="1" applyAlignment="1">
      <alignment horizontal="center" vertical="center" wrapText="1"/>
    </xf>
    <xf numFmtId="0" fontId="20" fillId="13" borderId="2" xfId="0" applyFont="1" applyFill="1" applyBorder="1" applyAlignment="1">
      <alignment horizontal="center" vertical="center" textRotation="90" wrapText="1"/>
    </xf>
    <xf numFmtId="0" fontId="9" fillId="0" borderId="0" xfId="0" applyFont="1" applyFill="1" applyBorder="1" applyAlignment="1">
      <alignment horizontal="center" vertical="center" wrapText="1"/>
    </xf>
    <xf numFmtId="0" fontId="10" fillId="7" borderId="3" xfId="0" applyFont="1" applyFill="1" applyBorder="1" applyAlignment="1">
      <alignment horizontal="center" vertical="center"/>
    </xf>
    <xf numFmtId="0" fontId="10" fillId="7" borderId="6" xfId="0" applyFont="1" applyFill="1" applyBorder="1" applyAlignment="1">
      <alignment horizontal="center" vertical="center"/>
    </xf>
    <xf numFmtId="0" fontId="10" fillId="7" borderId="7" xfId="0" applyFont="1" applyFill="1" applyBorder="1" applyAlignment="1">
      <alignment horizontal="center" vertical="center"/>
    </xf>
    <xf numFmtId="0" fontId="10" fillId="7" borderId="2" xfId="0" applyFont="1" applyFill="1" applyBorder="1" applyAlignment="1">
      <alignment horizontal="center" wrapText="1"/>
    </xf>
    <xf numFmtId="0" fontId="12" fillId="7" borderId="2" xfId="0" applyFont="1" applyFill="1" applyBorder="1" applyAlignment="1">
      <alignment horizontal="center" wrapText="1"/>
    </xf>
    <xf numFmtId="0" fontId="10" fillId="7" borderId="3" xfId="0" applyFont="1" applyFill="1" applyBorder="1" applyAlignment="1">
      <alignment horizontal="left" vertical="top" wrapText="1"/>
    </xf>
    <xf numFmtId="0" fontId="10" fillId="7" borderId="6" xfId="0" applyFont="1" applyFill="1" applyBorder="1" applyAlignment="1">
      <alignment horizontal="left" vertical="top" wrapText="1"/>
    </xf>
    <xf numFmtId="0" fontId="10" fillId="7" borderId="7" xfId="0" applyFont="1" applyFill="1" applyBorder="1" applyAlignment="1">
      <alignment horizontal="left" vertical="top" wrapText="1"/>
    </xf>
    <xf numFmtId="0" fontId="12" fillId="9" borderId="2" xfId="0" applyFont="1" applyFill="1" applyBorder="1" applyAlignment="1">
      <alignment horizontal="center"/>
    </xf>
    <xf numFmtId="0" fontId="12" fillId="8" borderId="2" xfId="0" applyFont="1" applyFill="1" applyBorder="1" applyAlignment="1">
      <alignment horizontal="center" vertical="center"/>
    </xf>
    <xf numFmtId="0" fontId="12" fillId="11" borderId="2" xfId="0" applyFont="1" applyFill="1" applyBorder="1" applyAlignment="1">
      <alignment horizontal="center" vertical="center"/>
    </xf>
    <xf numFmtId="0" fontId="3" fillId="0" borderId="2" xfId="0" applyFont="1" applyBorder="1" applyAlignment="1">
      <alignment horizontal="center" wrapText="1"/>
    </xf>
    <xf numFmtId="0" fontId="3" fillId="0" borderId="2" xfId="0" applyFont="1" applyBorder="1" applyAlignment="1">
      <alignment horizontal="center" vertical="center" wrapText="1"/>
    </xf>
    <xf numFmtId="0" fontId="10" fillId="7" borderId="2" xfId="0" applyFont="1" applyFill="1" applyBorder="1" applyAlignment="1">
      <alignment horizontal="center" vertical="center" wrapText="1"/>
    </xf>
    <xf numFmtId="0" fontId="10" fillId="7" borderId="2" xfId="0" applyFont="1" applyFill="1" applyBorder="1" applyAlignment="1">
      <alignment horizontal="center"/>
    </xf>
    <xf numFmtId="0" fontId="10" fillId="7" borderId="3" xfId="0" applyFont="1" applyFill="1" applyBorder="1" applyAlignment="1">
      <alignment horizontal="center"/>
    </xf>
    <xf numFmtId="0" fontId="3" fillId="0" borderId="2" xfId="0" applyFont="1" applyBorder="1" applyAlignment="1">
      <alignment horizontal="center" vertical="center"/>
    </xf>
  </cellXfs>
  <cellStyles count="11">
    <cellStyle name="Normal" xfId="0"/>
    <cellStyle name="Percent" xfId="15"/>
    <cellStyle name="Currency" xfId="16"/>
    <cellStyle name="Currency [0]" xfId="17"/>
    <cellStyle name="Comma" xfId="18"/>
    <cellStyle name="Comma [0]" xfId="19"/>
    <cellStyle name="Good" xfId="20"/>
    <cellStyle name="Bad" xfId="21"/>
    <cellStyle name="Neutral" xfId="22"/>
    <cellStyle name="Input" xfId="23"/>
    <cellStyle name="DataRow" xfId="24"/>
  </cellStyles>
  <dxfs count="76">
    <dxf>
      <font>
        <color theme="4" tint="-0.4999699890613556"/>
      </font>
      <fill>
        <patternFill>
          <bgColor theme="5" tint="0.3999499976634979"/>
        </patternFill>
      </fill>
      <border/>
    </dxf>
    <dxf>
      <font>
        <color rgb="FFFF0000"/>
      </font>
      <fill>
        <patternFill>
          <bgColor rgb="FFF24848"/>
        </patternFill>
      </fill>
      <border/>
    </dxf>
    <dxf>
      <font>
        <color rgb="FF9C5700"/>
      </font>
      <fill>
        <patternFill>
          <bgColor rgb="FFFFEB9C"/>
        </patternFill>
      </fill>
      <border/>
    </dxf>
    <dxf>
      <font>
        <color rgb="FF9C0006"/>
      </font>
      <fill>
        <patternFill>
          <bgColor rgb="FFFFC7CE"/>
        </patternFill>
      </fill>
      <border/>
    </dxf>
    <dxf>
      <font>
        <color rgb="FF006100"/>
      </font>
      <fill>
        <patternFill>
          <bgColor rgb="FFC6EFCE"/>
        </patternFill>
      </fill>
      <border/>
    </dxf>
    <dxf>
      <font>
        <color rgb="FF006100"/>
      </font>
      <fill>
        <patternFill>
          <bgColor rgb="FFC6EFCE"/>
        </patternFill>
      </fill>
      <border/>
    </dxf>
    <dxf>
      <font>
        <color rgb="FF9C5700"/>
      </font>
      <fill>
        <patternFill>
          <bgColor rgb="FFFFEB9C"/>
        </patternFill>
      </fill>
      <border/>
    </dxf>
    <dxf>
      <font>
        <color rgb="FF9C0006"/>
      </font>
      <fill>
        <patternFill>
          <bgColor rgb="FFFFC7CE"/>
        </patternFill>
      </fill>
      <border/>
    </dxf>
    <dxf>
      <font>
        <color theme="4" tint="-0.4999699890613556"/>
      </font>
      <fill>
        <patternFill>
          <bgColor theme="5" tint="0.3999499976634979"/>
        </patternFill>
      </fill>
      <border/>
    </dxf>
    <dxf>
      <font>
        <color rgb="FFFF0000"/>
      </font>
      <fill>
        <patternFill>
          <bgColor rgb="FFF24848"/>
        </patternFill>
      </fill>
      <border/>
    </dxf>
    <dxf>
      <font>
        <color rgb="FF9C5700"/>
      </font>
      <fill>
        <patternFill>
          <bgColor rgb="FFFFEB9C"/>
        </patternFill>
      </fill>
      <border/>
    </dxf>
    <dxf>
      <font>
        <color rgb="FF9C0006"/>
      </font>
      <fill>
        <patternFill>
          <bgColor rgb="FFFFC7CE"/>
        </patternFill>
      </fill>
      <border/>
    </dxf>
    <dxf>
      <font>
        <color rgb="FF006100"/>
      </font>
      <fill>
        <patternFill>
          <bgColor rgb="FFC6EFCE"/>
        </patternFill>
      </fill>
      <border/>
    </dxf>
    <dxf>
      <font>
        <color rgb="FF006100"/>
      </font>
      <fill>
        <patternFill>
          <bgColor rgb="FFC6EFCE"/>
        </patternFill>
      </fill>
      <border/>
    </dxf>
    <dxf>
      <font>
        <color rgb="FF9C5700"/>
      </font>
      <fill>
        <patternFill>
          <bgColor rgb="FFFFEB9C"/>
        </patternFill>
      </fill>
      <border/>
    </dxf>
    <dxf>
      <font>
        <color rgb="FF9C0006"/>
      </font>
      <fill>
        <patternFill>
          <bgColor rgb="FFFFC7CE"/>
        </patternFill>
      </fill>
      <border/>
    </dxf>
    <dxf>
      <font>
        <color rgb="FF006100"/>
      </font>
      <fill>
        <patternFill>
          <bgColor rgb="FFC6EFCE"/>
        </patternFill>
      </fill>
      <border/>
    </dxf>
    <dxf>
      <font>
        <color rgb="FF9C5700"/>
      </font>
      <fill>
        <patternFill>
          <bgColor rgb="FFFFEB9C"/>
        </patternFill>
      </fill>
      <border/>
    </dxf>
    <dxf>
      <font>
        <color rgb="FF9C0006"/>
      </font>
      <fill>
        <patternFill>
          <bgColor rgb="FFFFC7CE"/>
        </patternFill>
      </fill>
      <border/>
    </dxf>
    <dxf>
      <font>
        <color rgb="FF006100"/>
      </font>
      <fill>
        <patternFill>
          <bgColor rgb="FFC6EFCE"/>
        </patternFill>
      </fill>
      <border/>
    </dxf>
    <dxf>
      <font>
        <color rgb="FF9C5700"/>
      </font>
      <fill>
        <patternFill>
          <bgColor rgb="FFFFEB9C"/>
        </patternFill>
      </fill>
      <border/>
    </dxf>
    <dxf>
      <font>
        <color rgb="FF9C0006"/>
      </font>
      <fill>
        <patternFill>
          <bgColor rgb="FFFFC7CE"/>
        </patternFill>
      </fill>
      <border/>
    </dxf>
    <dxf>
      <font>
        <color rgb="FF006100"/>
      </font>
      <fill>
        <patternFill>
          <bgColor rgb="FFC6EFCE"/>
        </patternFill>
      </fill>
      <border/>
    </dxf>
    <dxf>
      <font>
        <color rgb="FF9C5700"/>
      </font>
      <fill>
        <patternFill>
          <bgColor rgb="FFFFEB9C"/>
        </patternFill>
      </fill>
      <border/>
    </dxf>
    <dxf>
      <font>
        <color rgb="FF9C0006"/>
      </font>
      <fill>
        <patternFill>
          <bgColor rgb="FFFFC7CE"/>
        </patternFill>
      </fill>
      <border/>
    </dxf>
    <dxf>
      <font>
        <color theme="4" tint="-0.4999699890613556"/>
      </font>
      <fill>
        <patternFill>
          <bgColor theme="5" tint="0.3999499976634979"/>
        </patternFill>
      </fill>
      <border/>
    </dxf>
    <dxf>
      <font>
        <color rgb="FFFF0000"/>
      </font>
      <fill>
        <patternFill>
          <bgColor rgb="FFF24848"/>
        </patternFill>
      </fill>
      <border/>
    </dxf>
    <dxf>
      <font>
        <color rgb="FF9C5700"/>
      </font>
      <fill>
        <patternFill>
          <bgColor rgb="FFFFEB9C"/>
        </patternFill>
      </fill>
      <border/>
    </dxf>
    <dxf>
      <font>
        <color rgb="FF9C0006"/>
      </font>
      <fill>
        <patternFill>
          <bgColor rgb="FFFFC7CE"/>
        </patternFill>
      </fill>
      <border/>
    </dxf>
    <dxf>
      <font>
        <color rgb="FF006100"/>
      </font>
      <fill>
        <patternFill>
          <bgColor rgb="FFC6EFCE"/>
        </patternFill>
      </fill>
      <border/>
    </dxf>
    <dxf>
      <font>
        <color rgb="FF006100"/>
      </font>
      <fill>
        <patternFill>
          <bgColor rgb="FFC6EFCE"/>
        </patternFill>
      </fill>
      <border/>
    </dxf>
    <dxf>
      <font>
        <color rgb="FF9C5700"/>
      </font>
      <fill>
        <patternFill>
          <bgColor rgb="FFFFEB9C"/>
        </patternFill>
      </fill>
      <border/>
    </dxf>
    <dxf>
      <font>
        <color rgb="FF9C0006"/>
      </font>
      <fill>
        <patternFill>
          <bgColor rgb="FFFFC7CE"/>
        </patternFill>
      </fill>
      <border/>
    </dxf>
    <dxf>
      <font>
        <color rgb="FF006100"/>
      </font>
      <fill>
        <patternFill>
          <bgColor rgb="FFC6EFCE"/>
        </patternFill>
      </fill>
      <border/>
    </dxf>
    <dxf>
      <font>
        <color rgb="FF9C5700"/>
      </font>
      <fill>
        <patternFill>
          <bgColor rgb="FFFFEB9C"/>
        </patternFill>
      </fill>
      <border/>
    </dxf>
    <dxf>
      <font>
        <color rgb="FF9C0006"/>
      </font>
      <fill>
        <patternFill>
          <bgColor rgb="FFFFC7CE"/>
        </patternFill>
      </fill>
      <border/>
    </dxf>
    <dxf>
      <font>
        <color theme="4" tint="-0.4999699890613556"/>
      </font>
      <fill>
        <patternFill>
          <bgColor theme="5" tint="0.3999499976634979"/>
        </patternFill>
      </fill>
      <border/>
    </dxf>
    <dxf>
      <font>
        <color rgb="FFFF0000"/>
      </font>
      <fill>
        <patternFill>
          <bgColor rgb="FFF24848"/>
        </patternFill>
      </fill>
      <border/>
    </dxf>
    <dxf>
      <font>
        <color rgb="FF9C5700"/>
      </font>
      <fill>
        <patternFill>
          <bgColor rgb="FFFFEB9C"/>
        </patternFill>
      </fill>
      <border/>
    </dxf>
    <dxf>
      <font>
        <color rgb="FF9C0006"/>
      </font>
      <fill>
        <patternFill>
          <bgColor rgb="FFFFC7CE"/>
        </patternFill>
      </fill>
      <border/>
    </dxf>
    <dxf>
      <font>
        <color rgb="FF006100"/>
      </font>
      <fill>
        <patternFill>
          <bgColor rgb="FFC6EFCE"/>
        </patternFill>
      </fill>
      <border/>
    </dxf>
    <dxf>
      <font>
        <color rgb="FF006100"/>
      </font>
      <fill>
        <patternFill>
          <bgColor rgb="FFC6EFCE"/>
        </patternFill>
      </fill>
      <border/>
    </dxf>
    <dxf>
      <font>
        <color rgb="FF9C5700"/>
      </font>
      <fill>
        <patternFill>
          <bgColor rgb="FFFFEB9C"/>
        </patternFill>
      </fill>
      <border/>
    </dxf>
    <dxf>
      <font>
        <color rgb="FF9C0006"/>
      </font>
      <fill>
        <patternFill>
          <bgColor rgb="FFFFC7CE"/>
        </patternFill>
      </fill>
      <border/>
    </dxf>
    <dxf>
      <font>
        <color theme="4" tint="-0.4999699890613556"/>
      </font>
      <fill>
        <patternFill>
          <bgColor theme="5" tint="0.3999499976634979"/>
        </patternFill>
      </fill>
      <border/>
    </dxf>
    <dxf>
      <font>
        <color rgb="FFFF0000"/>
      </font>
      <fill>
        <patternFill>
          <bgColor rgb="FFF24848"/>
        </patternFill>
      </fill>
      <border/>
    </dxf>
    <dxf>
      <font>
        <color rgb="FF9C5700"/>
      </font>
      <fill>
        <patternFill>
          <bgColor rgb="FFFFEB9C"/>
        </patternFill>
      </fill>
      <border/>
    </dxf>
    <dxf>
      <font>
        <color rgb="FF9C0006"/>
      </font>
      <fill>
        <patternFill>
          <bgColor rgb="FFFFC7CE"/>
        </patternFill>
      </fill>
      <border/>
    </dxf>
    <dxf>
      <font>
        <color rgb="FF006100"/>
      </font>
      <fill>
        <patternFill>
          <bgColor rgb="FFC6EFCE"/>
        </patternFill>
      </fill>
      <border/>
    </dxf>
    <dxf>
      <font>
        <color rgb="FF006100"/>
      </font>
      <fill>
        <patternFill>
          <bgColor rgb="FFC6EFCE"/>
        </patternFill>
      </fill>
      <border/>
    </dxf>
    <dxf>
      <font>
        <color rgb="FF9C5700"/>
      </font>
      <fill>
        <patternFill>
          <bgColor rgb="FFFFEB9C"/>
        </patternFill>
      </fill>
      <border/>
    </dxf>
    <dxf>
      <font>
        <color rgb="FF9C0006"/>
      </font>
      <fill>
        <patternFill>
          <bgColor rgb="FFFFC7CE"/>
        </patternFill>
      </fill>
      <border/>
    </dxf>
    <dxf>
      <font>
        <color theme="4" tint="-0.4999699890613556"/>
      </font>
      <fill>
        <patternFill>
          <bgColor theme="5" tint="0.3999499976634979"/>
        </patternFill>
      </fill>
      <border/>
    </dxf>
    <dxf>
      <font>
        <color rgb="FFFF0000"/>
      </font>
      <fill>
        <patternFill>
          <bgColor rgb="FFF24848"/>
        </patternFill>
      </fill>
      <border/>
    </dxf>
    <dxf>
      <font>
        <color rgb="FF9C5700"/>
      </font>
      <fill>
        <patternFill>
          <bgColor rgb="FFFFEB9C"/>
        </patternFill>
      </fill>
      <border/>
    </dxf>
    <dxf>
      <font>
        <color rgb="FF9C0006"/>
      </font>
      <fill>
        <patternFill>
          <bgColor rgb="FFFFC7CE"/>
        </patternFill>
      </fill>
      <border/>
    </dxf>
    <dxf>
      <font>
        <color rgb="FF006100"/>
      </font>
      <fill>
        <patternFill>
          <bgColor rgb="FFC6EFCE"/>
        </patternFill>
      </fill>
      <border/>
    </dxf>
    <dxf>
      <font>
        <color rgb="FF006100"/>
      </font>
      <fill>
        <patternFill>
          <bgColor rgb="FFC6EFCE"/>
        </patternFill>
      </fill>
      <border/>
    </dxf>
    <dxf>
      <font>
        <color rgb="FF9C5700"/>
      </font>
      <fill>
        <patternFill>
          <bgColor rgb="FFFFEB9C"/>
        </patternFill>
      </fill>
      <border/>
    </dxf>
    <dxf>
      <font>
        <color rgb="FF9C0006"/>
      </font>
      <fill>
        <patternFill>
          <bgColor rgb="FFFFC7CE"/>
        </patternFill>
      </fill>
      <border/>
    </dxf>
    <dxf>
      <font>
        <color theme="4" tint="-0.4999699890613556"/>
      </font>
      <fill>
        <patternFill>
          <bgColor theme="5" tint="0.3999499976634979"/>
        </patternFill>
      </fill>
      <border/>
    </dxf>
    <dxf>
      <font>
        <color rgb="FFFF0000"/>
      </font>
      <fill>
        <patternFill>
          <bgColor rgb="FFF24848"/>
        </patternFill>
      </fill>
      <border/>
    </dxf>
    <dxf>
      <font>
        <color rgb="FF9C5700"/>
      </font>
      <fill>
        <patternFill>
          <bgColor rgb="FFFFEB9C"/>
        </patternFill>
      </fill>
      <border/>
    </dxf>
    <dxf>
      <font>
        <color rgb="FF9C0006"/>
      </font>
      <fill>
        <patternFill>
          <bgColor rgb="FFFFC7CE"/>
        </patternFill>
      </fill>
      <border/>
    </dxf>
    <dxf>
      <font>
        <color rgb="FF006100"/>
      </font>
      <fill>
        <patternFill>
          <bgColor rgb="FFC6EFCE"/>
        </patternFill>
      </fill>
      <border/>
    </dxf>
    <dxf>
      <font>
        <color rgb="FF006100"/>
      </font>
      <fill>
        <patternFill>
          <bgColor rgb="FFC6EFCE"/>
        </patternFill>
      </fill>
      <border/>
    </dxf>
    <dxf>
      <font>
        <color rgb="FF9C5700"/>
      </font>
      <fill>
        <patternFill>
          <bgColor rgb="FFFFEB9C"/>
        </patternFill>
      </fill>
      <border/>
    </dxf>
    <dxf>
      <font>
        <color rgb="FF9C0006"/>
      </font>
      <fill>
        <patternFill>
          <bgColor rgb="FFFFC7CE"/>
        </patternFill>
      </fill>
      <border/>
    </dxf>
    <dxf>
      <font>
        <color theme="4" tint="-0.4999699890613556"/>
      </font>
      <fill>
        <patternFill>
          <bgColor theme="5" tint="0.3999499976634979"/>
        </patternFill>
      </fill>
      <border/>
    </dxf>
    <dxf>
      <font>
        <color rgb="FFFF0000"/>
      </font>
      <fill>
        <patternFill>
          <bgColor rgb="FFF24848"/>
        </patternFill>
      </fill>
      <border/>
    </dxf>
    <dxf>
      <font>
        <color rgb="FF9C5700"/>
      </font>
      <fill>
        <patternFill>
          <bgColor rgb="FFFFEB9C"/>
        </patternFill>
      </fill>
      <border/>
    </dxf>
    <dxf>
      <font>
        <color rgb="FF9C0006"/>
      </font>
      <fill>
        <patternFill>
          <bgColor rgb="FFFFC7CE"/>
        </patternFill>
      </fill>
      <border/>
    </dxf>
    <dxf>
      <font>
        <color rgb="FF006100"/>
      </font>
      <fill>
        <patternFill>
          <bgColor rgb="FFC6EFCE"/>
        </patternFill>
      </fill>
      <border/>
    </dxf>
    <dxf>
      <font>
        <color rgb="FF006100"/>
      </font>
      <fill>
        <patternFill>
          <bgColor rgb="FFC6EFCE"/>
        </patternFill>
      </fill>
      <border/>
    </dxf>
    <dxf>
      <font>
        <color rgb="FF9C5700"/>
      </font>
      <fill>
        <patternFill>
          <bgColor rgb="FFFFEB9C"/>
        </patternFill>
      </fill>
      <border/>
    </dxf>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customXml" Target="../customXml/item1.xml" /><Relationship Id="rId7" Type="http://schemas.openxmlformats.org/officeDocument/2006/relationships/customXml" Target="../customXml/item2.xml" /><Relationship Id="rId8" Type="http://schemas.openxmlformats.org/officeDocument/2006/relationships/customXml" Target="../customXml/item3.xml" /><Relationship Id="rId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george.eckton\AppData\Local\Microsoft\Windows\INetCache\Content.Outlook\1NMDJRMA\Risk%20Register%20SP%2017_jpg.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TA"/>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Y31"/>
  <sheetViews>
    <sheetView tabSelected="1" workbookViewId="0" topLeftCell="A1">
      <pane xSplit="13" ySplit="1" topLeftCell="N10" activePane="bottomRight" state="frozen"/>
      <selection pane="topRight" activeCell="L1" sqref="L1"/>
      <selection pane="bottomLeft" activeCell="A2" sqref="A2"/>
      <selection pane="bottomRight" activeCell="Q9" sqref="Q9"/>
    </sheetView>
  </sheetViews>
  <sheetFormatPr defaultColWidth="9.140625" defaultRowHeight="15"/>
  <cols>
    <col min="1" max="1" width="6.7109375" style="0" customWidth="1"/>
    <col min="2" max="2" width="26.140625" style="0" customWidth="1"/>
    <col min="3" max="3" width="6.421875" style="61" customWidth="1"/>
    <col min="4" max="4" width="4.7109375" style="59" customWidth="1"/>
    <col min="5" max="5" width="5.8515625" style="61" customWidth="1"/>
    <col min="6" max="6" width="4.8515625" style="59" customWidth="1"/>
    <col min="7" max="7" width="6.00390625" style="61" customWidth="1"/>
    <col min="8" max="8" width="4.57421875" style="59" customWidth="1"/>
    <col min="9" max="9" width="5.7109375" style="61" customWidth="1"/>
    <col min="10" max="10" width="31.8515625" style="0" customWidth="1"/>
    <col min="11" max="11" width="4.7109375" style="59" customWidth="1"/>
    <col min="12" max="12" width="5.8515625" style="61" customWidth="1"/>
    <col min="13" max="13" width="4.8515625" style="59" customWidth="1"/>
    <col min="14" max="14" width="5.7109375" style="61" customWidth="1"/>
    <col min="15" max="15" width="4.57421875" style="59" customWidth="1"/>
    <col min="16" max="16" width="5.7109375" style="61" customWidth="1"/>
    <col min="17" max="17" width="25.28125" style="0" customWidth="1"/>
    <col min="18" max="18" width="15.7109375" style="0" customWidth="1"/>
  </cols>
  <sheetData>
    <row r="1" spans="1:25" ht="95.4" customHeight="1">
      <c r="A1" s="68" t="s">
        <v>70</v>
      </c>
      <c r="B1" s="86" t="s">
        <v>64</v>
      </c>
      <c r="C1" s="88" t="s">
        <v>63</v>
      </c>
      <c r="D1" s="85" t="s">
        <v>65</v>
      </c>
      <c r="E1" s="85"/>
      <c r="F1" s="85"/>
      <c r="G1" s="85"/>
      <c r="H1" s="85"/>
      <c r="I1" s="85"/>
      <c r="J1" s="85" t="s">
        <v>1</v>
      </c>
      <c r="K1" s="85" t="s">
        <v>66</v>
      </c>
      <c r="L1" s="85"/>
      <c r="M1" s="85"/>
      <c r="N1" s="85"/>
      <c r="O1" s="85"/>
      <c r="P1" s="85"/>
      <c r="Q1" s="86" t="s">
        <v>2</v>
      </c>
      <c r="R1" s="85" t="s">
        <v>3</v>
      </c>
      <c r="S1" s="52"/>
      <c r="T1" s="52"/>
      <c r="U1" s="52"/>
      <c r="V1" s="52"/>
      <c r="W1" s="89"/>
      <c r="X1" s="89"/>
      <c r="Y1" s="89"/>
    </row>
    <row r="2" spans="1:25" ht="15.6">
      <c r="A2" s="67"/>
      <c r="B2" s="87"/>
      <c r="C2" s="88"/>
      <c r="D2" s="85" t="s">
        <v>4</v>
      </c>
      <c r="E2" s="85"/>
      <c r="F2" s="85" t="s">
        <v>5</v>
      </c>
      <c r="G2" s="85"/>
      <c r="H2" s="85" t="s">
        <v>6</v>
      </c>
      <c r="I2" s="85"/>
      <c r="J2" s="85"/>
      <c r="K2" s="85" t="s">
        <v>4</v>
      </c>
      <c r="L2" s="85"/>
      <c r="M2" s="85" t="s">
        <v>5</v>
      </c>
      <c r="N2" s="85"/>
      <c r="O2" s="85" t="s">
        <v>6</v>
      </c>
      <c r="P2" s="85"/>
      <c r="Q2" s="87"/>
      <c r="R2" s="85"/>
      <c r="S2" s="52"/>
      <c r="T2" s="52"/>
      <c r="U2" s="52"/>
      <c r="V2" s="52"/>
      <c r="W2" s="89"/>
      <c r="X2" s="89"/>
      <c r="Y2" s="89"/>
    </row>
    <row r="3" spans="1:25" ht="171.6">
      <c r="A3" s="53" t="s">
        <v>71</v>
      </c>
      <c r="B3" s="53" t="s">
        <v>96</v>
      </c>
      <c r="C3" s="62" t="s">
        <v>12</v>
      </c>
      <c r="D3" s="57">
        <v>1</v>
      </c>
      <c r="E3" s="63" t="str">
        <f>IF(D3=1,"Remote",IF(D3=2,"Unlikely",IF(D3=3,"Possible",IF(D3=4,"Probable",IF(D3=5,"Highly Probable")))))</f>
        <v>Remote</v>
      </c>
      <c r="F3" s="57">
        <v>3</v>
      </c>
      <c r="G3" s="62" t="str">
        <f>IF(F3=1,"Insignificant",IF(F3=2,"Minor",IF(F3=3,"Moderate",IF(F3=4,"Major",IF(F3=5,"Catastrophic")))))</f>
        <v>Moderate</v>
      </c>
      <c r="H3" s="57">
        <f aca="true" t="shared" si="0" ref="H3:H4">D3*F3</f>
        <v>3</v>
      </c>
      <c r="I3" s="62" t="str">
        <f aca="true" t="shared" si="1" ref="I3:I22">IF((H3&lt;=6),"Low",IF((H3&gt;6)*AND(H3&lt;13),"Medium",IF((H3&gt;=12),"High")))</f>
        <v>Low</v>
      </c>
      <c r="J3" s="55" t="s">
        <v>117</v>
      </c>
      <c r="K3" s="57">
        <v>1</v>
      </c>
      <c r="L3" s="63" t="str">
        <f>IF(K3=1,"Remote",IF(K3=2,"Unlikely",IF(K3=3,"Possible",IF(K3=4,"Probable",IF(K3=5,"Highly Probable")))))</f>
        <v>Remote</v>
      </c>
      <c r="M3" s="57">
        <v>2</v>
      </c>
      <c r="N3" s="62" t="str">
        <f>IF(M3=1,"Insignificant",IF(M3=2,"Minor",IF(M3=3,"Moderate",IF(M3=4,"Major",IF(M3=5,"Catastrophic")))))</f>
        <v>Minor</v>
      </c>
      <c r="O3" s="57">
        <f aca="true" t="shared" si="2" ref="O3:O22">K3*M3</f>
        <v>2</v>
      </c>
      <c r="P3" s="62" t="str">
        <f aca="true" t="shared" si="3" ref="P3:P22">IF((O3&lt;=6),"Low",IF((O3&gt;6)*AND(O3&lt;13),"Medium",IF((O3&gt;=12),"High")))</f>
        <v>Low</v>
      </c>
      <c r="Q3" s="54" t="s">
        <v>99</v>
      </c>
      <c r="R3" s="71" t="s">
        <v>119</v>
      </c>
      <c r="S3" s="40"/>
      <c r="T3" s="39"/>
      <c r="U3" s="40"/>
      <c r="V3" s="39"/>
      <c r="W3" s="34"/>
      <c r="X3" s="35"/>
      <c r="Y3" s="36"/>
    </row>
    <row r="4" spans="1:25" ht="156">
      <c r="A4" s="53" t="s">
        <v>72</v>
      </c>
      <c r="B4" s="53" t="s">
        <v>83</v>
      </c>
      <c r="C4" s="62" t="s">
        <v>8</v>
      </c>
      <c r="D4" s="57">
        <v>2</v>
      </c>
      <c r="E4" s="63" t="str">
        <f aca="true" t="shared" si="4" ref="E4">IF(D4=1,"Remote",IF(D4=2,"Unlikely",IF(D4=3,"Possible",IF(D4=4,"Probable",IF(D4=5,"Highly Probable")))))</f>
        <v>Unlikely</v>
      </c>
      <c r="F4" s="57">
        <v>4</v>
      </c>
      <c r="G4" s="62" t="str">
        <f aca="true" t="shared" si="5" ref="G4">IF(F4=1,"Insignificant",IF(F4=2,"Minor",IF(F4=3,"Moderate",IF(F4=4,"Major",IF(F4=5,"Catastrophic")))))</f>
        <v>Major</v>
      </c>
      <c r="H4" s="60">
        <f t="shared" si="0"/>
        <v>8</v>
      </c>
      <c r="I4" s="62" t="str">
        <f t="shared" si="1"/>
        <v>Medium</v>
      </c>
      <c r="J4" s="55" t="s">
        <v>97</v>
      </c>
      <c r="K4" s="57">
        <v>2</v>
      </c>
      <c r="L4" s="63" t="str">
        <f aca="true" t="shared" si="6" ref="L4:L20">IF(K4=1,"Remote",IF(K4=2,"Unlikely",IF(K4=3,"Possible",IF(K4=4,"Probable",IF(K4=5,"Highly Probable")))))</f>
        <v>Unlikely</v>
      </c>
      <c r="M4" s="57">
        <v>3</v>
      </c>
      <c r="N4" s="62" t="str">
        <f aca="true" t="shared" si="7" ref="N4:N22">IF(M4=1,"Insignificant",IF(M4=2,"Minor",IF(M4=3,"Moderate",IF(M4=4,"Major",IF(M4=5,"Catastrophic")))))</f>
        <v>Moderate</v>
      </c>
      <c r="O4" s="57">
        <f t="shared" si="2"/>
        <v>6</v>
      </c>
      <c r="P4" s="62" t="str">
        <f t="shared" si="3"/>
        <v>Low</v>
      </c>
      <c r="Q4" s="54" t="s">
        <v>101</v>
      </c>
      <c r="R4" s="69" t="s">
        <v>120</v>
      </c>
      <c r="S4" s="40"/>
      <c r="T4" s="39"/>
      <c r="U4" s="40"/>
      <c r="V4" s="39"/>
      <c r="W4" s="34"/>
      <c r="X4" s="35"/>
      <c r="Y4" s="36"/>
    </row>
    <row r="5" spans="1:25" ht="187.2">
      <c r="A5" s="53" t="s">
        <v>73</v>
      </c>
      <c r="B5" s="53" t="s">
        <v>74</v>
      </c>
      <c r="C5" s="62" t="s">
        <v>20</v>
      </c>
      <c r="D5" s="57">
        <v>3</v>
      </c>
      <c r="E5" s="63" t="str">
        <f aca="true" t="shared" si="8" ref="E5:E22">IF(D5=1,"Remote",IF(D5=2,"Unlikely",IF(D5=3,"Possible",IF(D5=4,"Probable",IF(D5=5,"Highly Probable")))))</f>
        <v>Possible</v>
      </c>
      <c r="F5" s="57">
        <v>4</v>
      </c>
      <c r="G5" s="62" t="str">
        <f aca="true" t="shared" si="9" ref="G5:G22">IF(F5=1,"Insignificant",IF(F5=2,"Minor",IF(F5=3,"Moderate",IF(F5=4,"Major",IF(F5=5,"Catastrophic")))))</f>
        <v>Major</v>
      </c>
      <c r="H5" s="57">
        <f aca="true" t="shared" si="10" ref="H5:H22">D5*F5</f>
        <v>12</v>
      </c>
      <c r="I5" s="62" t="str">
        <f t="shared" si="1"/>
        <v>Medium</v>
      </c>
      <c r="J5" s="54" t="s">
        <v>102</v>
      </c>
      <c r="K5" s="57">
        <v>3</v>
      </c>
      <c r="L5" s="63" t="str">
        <f t="shared" si="6"/>
        <v>Possible</v>
      </c>
      <c r="M5" s="57">
        <v>2</v>
      </c>
      <c r="N5" s="62" t="str">
        <f t="shared" si="7"/>
        <v>Minor</v>
      </c>
      <c r="O5" s="57">
        <f t="shared" si="2"/>
        <v>6</v>
      </c>
      <c r="P5" s="62" t="str">
        <f t="shared" si="3"/>
        <v>Low</v>
      </c>
      <c r="Q5" s="54" t="s">
        <v>105</v>
      </c>
      <c r="R5" s="69" t="s">
        <v>121</v>
      </c>
      <c r="S5" s="40"/>
      <c r="T5" s="39"/>
      <c r="U5" s="40"/>
      <c r="V5" s="39"/>
      <c r="W5" s="34"/>
      <c r="X5" s="35"/>
      <c r="Y5" s="36"/>
    </row>
    <row r="6" spans="1:25" ht="163.2" customHeight="1">
      <c r="A6" s="53" t="s">
        <v>75</v>
      </c>
      <c r="B6" s="53" t="s">
        <v>84</v>
      </c>
      <c r="C6" s="62" t="s">
        <v>8</v>
      </c>
      <c r="D6" s="57">
        <v>3</v>
      </c>
      <c r="E6" s="63" t="str">
        <f t="shared" si="8"/>
        <v>Possible</v>
      </c>
      <c r="F6" s="57">
        <v>3</v>
      </c>
      <c r="G6" s="62" t="str">
        <f t="shared" si="9"/>
        <v>Moderate</v>
      </c>
      <c r="H6" s="57">
        <f t="shared" si="10"/>
        <v>9</v>
      </c>
      <c r="I6" s="62" t="str">
        <f t="shared" si="1"/>
        <v>Medium</v>
      </c>
      <c r="J6" s="55" t="s">
        <v>106</v>
      </c>
      <c r="K6" s="57">
        <v>3</v>
      </c>
      <c r="L6" s="63" t="str">
        <f t="shared" si="6"/>
        <v>Possible</v>
      </c>
      <c r="M6" s="57">
        <v>2</v>
      </c>
      <c r="N6" s="62" t="str">
        <f t="shared" si="7"/>
        <v>Minor</v>
      </c>
      <c r="O6" s="57">
        <f t="shared" si="2"/>
        <v>6</v>
      </c>
      <c r="P6" s="62" t="str">
        <f t="shared" si="3"/>
        <v>Low</v>
      </c>
      <c r="Q6" s="54" t="s">
        <v>125</v>
      </c>
      <c r="R6" s="69" t="s">
        <v>122</v>
      </c>
      <c r="S6" s="38"/>
      <c r="T6" s="37"/>
      <c r="U6" s="38"/>
      <c r="V6" s="37"/>
      <c r="W6" s="34"/>
      <c r="X6" s="35"/>
      <c r="Y6" s="36"/>
    </row>
    <row r="7" spans="1:25" s="51" customFormat="1" ht="140.4">
      <c r="A7" s="53" t="s">
        <v>76</v>
      </c>
      <c r="B7" s="55" t="s">
        <v>85</v>
      </c>
      <c r="C7" s="62" t="s">
        <v>10</v>
      </c>
      <c r="D7" s="57">
        <v>1</v>
      </c>
      <c r="E7" s="63" t="str">
        <f t="shared" si="8"/>
        <v>Remote</v>
      </c>
      <c r="F7" s="57">
        <v>4</v>
      </c>
      <c r="G7" s="62" t="str">
        <f t="shared" si="9"/>
        <v>Major</v>
      </c>
      <c r="H7" s="57">
        <f t="shared" si="10"/>
        <v>4</v>
      </c>
      <c r="I7" s="62" t="str">
        <f t="shared" si="1"/>
        <v>Low</v>
      </c>
      <c r="J7" s="55" t="s">
        <v>86</v>
      </c>
      <c r="K7" s="57">
        <v>1</v>
      </c>
      <c r="L7" s="63" t="str">
        <f t="shared" si="6"/>
        <v>Remote</v>
      </c>
      <c r="M7" s="57">
        <v>2</v>
      </c>
      <c r="N7" s="62" t="str">
        <f t="shared" si="7"/>
        <v>Minor</v>
      </c>
      <c r="O7" s="57">
        <f t="shared" si="2"/>
        <v>2</v>
      </c>
      <c r="P7" s="62" t="str">
        <f t="shared" si="3"/>
        <v>Low</v>
      </c>
      <c r="Q7" s="54" t="s">
        <v>98</v>
      </c>
      <c r="R7" s="69" t="s">
        <v>122</v>
      </c>
      <c r="S7" s="38"/>
      <c r="T7" s="37"/>
      <c r="U7" s="38"/>
      <c r="V7" s="37"/>
      <c r="W7" s="34"/>
      <c r="X7" s="35"/>
      <c r="Y7" s="36"/>
    </row>
    <row r="8" spans="1:25" s="81" customFormat="1" ht="103.2" customHeight="1">
      <c r="A8" s="72">
        <v>5.1</v>
      </c>
      <c r="B8" s="72" t="s">
        <v>123</v>
      </c>
      <c r="C8" s="73" t="s">
        <v>12</v>
      </c>
      <c r="D8" s="74">
        <v>4</v>
      </c>
      <c r="E8" s="75" t="str">
        <f t="shared" si="8"/>
        <v>Probable</v>
      </c>
      <c r="F8" s="74">
        <v>3</v>
      </c>
      <c r="G8" s="73" t="str">
        <f t="shared" si="9"/>
        <v>Moderate</v>
      </c>
      <c r="H8" s="57">
        <f t="shared" si="10"/>
        <v>12</v>
      </c>
      <c r="I8" s="73" t="str">
        <f t="shared" si="1"/>
        <v>Medium</v>
      </c>
      <c r="J8" s="72" t="s">
        <v>124</v>
      </c>
      <c r="K8" s="74">
        <v>2</v>
      </c>
      <c r="L8" s="63" t="str">
        <f t="shared" si="6"/>
        <v>Unlikely</v>
      </c>
      <c r="M8" s="74">
        <v>2</v>
      </c>
      <c r="N8" s="62" t="str">
        <f t="shared" si="7"/>
        <v>Minor</v>
      </c>
      <c r="O8" s="57">
        <f t="shared" si="2"/>
        <v>4</v>
      </c>
      <c r="P8" s="62" t="str">
        <f t="shared" si="3"/>
        <v>Low</v>
      </c>
      <c r="Q8" s="82" t="s">
        <v>126</v>
      </c>
      <c r="R8" s="71" t="s">
        <v>118</v>
      </c>
      <c r="S8" s="76"/>
      <c r="T8" s="77"/>
      <c r="U8" s="76"/>
      <c r="V8" s="77"/>
      <c r="W8" s="78"/>
      <c r="X8" s="79"/>
      <c r="Y8" s="80"/>
    </row>
    <row r="9" spans="1:25" ht="405.6">
      <c r="A9" s="53" t="s">
        <v>115</v>
      </c>
      <c r="B9" s="53" t="s">
        <v>77</v>
      </c>
      <c r="C9" s="62" t="s">
        <v>11</v>
      </c>
      <c r="D9" s="57">
        <v>2</v>
      </c>
      <c r="E9" s="63" t="str">
        <f t="shared" si="8"/>
        <v>Unlikely</v>
      </c>
      <c r="F9" s="57">
        <v>3</v>
      </c>
      <c r="G9" s="62" t="str">
        <f t="shared" si="9"/>
        <v>Moderate</v>
      </c>
      <c r="H9" s="57">
        <f t="shared" si="10"/>
        <v>6</v>
      </c>
      <c r="I9" s="62" t="str">
        <f t="shared" si="1"/>
        <v>Low</v>
      </c>
      <c r="J9" s="66" t="s">
        <v>113</v>
      </c>
      <c r="K9" s="57">
        <v>1</v>
      </c>
      <c r="L9" s="63" t="str">
        <f t="shared" si="6"/>
        <v>Remote</v>
      </c>
      <c r="M9" s="57">
        <v>2</v>
      </c>
      <c r="N9" s="62" t="str">
        <f t="shared" si="7"/>
        <v>Minor</v>
      </c>
      <c r="O9" s="57">
        <f t="shared" si="2"/>
        <v>2</v>
      </c>
      <c r="P9" s="62" t="str">
        <f t="shared" si="3"/>
        <v>Low</v>
      </c>
      <c r="Q9" s="70" t="s">
        <v>150</v>
      </c>
      <c r="R9" s="83" t="s">
        <v>127</v>
      </c>
      <c r="S9" s="38"/>
      <c r="T9" s="37"/>
      <c r="U9" s="38"/>
      <c r="V9" s="37"/>
      <c r="W9" s="34"/>
      <c r="X9" s="35"/>
      <c r="Y9" s="36"/>
    </row>
    <row r="10" spans="1:25" ht="124.8">
      <c r="A10" s="55">
        <v>6.1</v>
      </c>
      <c r="B10" s="55" t="s">
        <v>128</v>
      </c>
      <c r="C10" s="62" t="s">
        <v>11</v>
      </c>
      <c r="D10" s="57">
        <v>4</v>
      </c>
      <c r="E10" s="63" t="str">
        <f t="shared" si="8"/>
        <v>Probable</v>
      </c>
      <c r="F10" s="57">
        <v>1</v>
      </c>
      <c r="G10" s="62" t="str">
        <f t="shared" si="9"/>
        <v>Insignificant</v>
      </c>
      <c r="H10" s="57">
        <f t="shared" si="10"/>
        <v>4</v>
      </c>
      <c r="I10" s="62" t="str">
        <f t="shared" si="1"/>
        <v>Low</v>
      </c>
      <c r="J10" s="55" t="s">
        <v>67</v>
      </c>
      <c r="K10" s="57">
        <v>4</v>
      </c>
      <c r="L10" s="63" t="str">
        <f t="shared" si="6"/>
        <v>Probable</v>
      </c>
      <c r="M10" s="57">
        <v>1</v>
      </c>
      <c r="N10" s="62" t="str">
        <f t="shared" si="7"/>
        <v>Insignificant</v>
      </c>
      <c r="O10" s="57">
        <f t="shared" si="2"/>
        <v>4</v>
      </c>
      <c r="P10" s="62" t="str">
        <f t="shared" si="3"/>
        <v>Low</v>
      </c>
      <c r="Q10" s="56" t="s">
        <v>68</v>
      </c>
      <c r="R10" s="69" t="s">
        <v>129</v>
      </c>
      <c r="S10" s="38"/>
      <c r="T10" s="37"/>
      <c r="U10" s="38"/>
      <c r="V10" s="37"/>
      <c r="W10" s="34"/>
      <c r="X10" s="35"/>
      <c r="Y10" s="36"/>
    </row>
    <row r="11" spans="1:25" ht="213.6" customHeight="1">
      <c r="A11" s="55">
        <v>6.2</v>
      </c>
      <c r="B11" s="55" t="s">
        <v>130</v>
      </c>
      <c r="C11" s="62" t="s">
        <v>11</v>
      </c>
      <c r="D11" s="57">
        <v>5</v>
      </c>
      <c r="E11" s="63" t="str">
        <f aca="true" t="shared" si="11" ref="E11">IF(D11=1,"Remote",IF(D11=2,"Unlikely",IF(D11=3,"Possible",IF(D11=4,"Probable",IF(D11=5,"Highly Probable")))))</f>
        <v>Highly Probable</v>
      </c>
      <c r="F11" s="57">
        <v>3</v>
      </c>
      <c r="G11" s="62" t="str">
        <f aca="true" t="shared" si="12" ref="G11">IF(F11=1,"Insignificant",IF(F11=2,"Minor",IF(F11=3,"Moderate",IF(F11=4,"Major",IF(F11=5,"Catastrophic")))))</f>
        <v>Moderate</v>
      </c>
      <c r="H11" s="57">
        <f aca="true" t="shared" si="13" ref="H11">D11*F11</f>
        <v>15</v>
      </c>
      <c r="I11" s="62" t="str">
        <f t="shared" si="1"/>
        <v>High</v>
      </c>
      <c r="J11" s="55" t="s">
        <v>109</v>
      </c>
      <c r="K11" s="57">
        <v>4</v>
      </c>
      <c r="L11" s="63" t="str">
        <f t="shared" si="6"/>
        <v>Probable</v>
      </c>
      <c r="M11" s="57">
        <v>2</v>
      </c>
      <c r="N11" s="62" t="str">
        <f t="shared" si="7"/>
        <v>Minor</v>
      </c>
      <c r="O11" s="57">
        <f t="shared" si="2"/>
        <v>8</v>
      </c>
      <c r="P11" s="62" t="str">
        <f t="shared" si="3"/>
        <v>Medium</v>
      </c>
      <c r="Q11" s="54" t="s">
        <v>107</v>
      </c>
      <c r="R11" s="83" t="s">
        <v>127</v>
      </c>
      <c r="S11" s="38"/>
      <c r="T11" s="37"/>
      <c r="U11" s="38"/>
      <c r="V11" s="37"/>
      <c r="W11" s="34"/>
      <c r="X11" s="35"/>
      <c r="Y11" s="36"/>
    </row>
    <row r="12" spans="1:25" ht="109.2">
      <c r="A12" s="55">
        <v>6.3</v>
      </c>
      <c r="B12" s="55" t="s">
        <v>131</v>
      </c>
      <c r="C12" s="62" t="s">
        <v>11</v>
      </c>
      <c r="D12" s="57">
        <v>5</v>
      </c>
      <c r="E12" s="63" t="str">
        <f aca="true" t="shared" si="14" ref="E12">IF(D12=1,"Remote",IF(D12=2,"Unlikely",IF(D12=3,"Possible",IF(D12=4,"Probable",IF(D12=5,"Highly Probable")))))</f>
        <v>Highly Probable</v>
      </c>
      <c r="F12" s="57">
        <v>1</v>
      </c>
      <c r="G12" s="62" t="str">
        <f aca="true" t="shared" si="15" ref="G12">IF(F12=1,"Insignificant",IF(F12=2,"Minor",IF(F12=3,"Moderate",IF(F12=4,"Major",IF(F12=5,"Catastrophic")))))</f>
        <v>Insignificant</v>
      </c>
      <c r="H12" s="57">
        <f aca="true" t="shared" si="16" ref="H12">D12*F12</f>
        <v>5</v>
      </c>
      <c r="I12" s="62" t="str">
        <f t="shared" si="1"/>
        <v>Low</v>
      </c>
      <c r="J12" s="66" t="s">
        <v>132</v>
      </c>
      <c r="K12" s="57">
        <v>5</v>
      </c>
      <c r="L12" s="63" t="str">
        <f t="shared" si="6"/>
        <v>Highly Probable</v>
      </c>
      <c r="M12" s="57">
        <v>1</v>
      </c>
      <c r="N12" s="62" t="str">
        <f t="shared" si="7"/>
        <v>Insignificant</v>
      </c>
      <c r="O12" s="57">
        <f t="shared" si="2"/>
        <v>5</v>
      </c>
      <c r="P12" s="62" t="str">
        <f t="shared" si="3"/>
        <v>Low</v>
      </c>
      <c r="Q12" s="56" t="s">
        <v>68</v>
      </c>
      <c r="R12" s="69" t="s">
        <v>122</v>
      </c>
      <c r="S12" s="38"/>
      <c r="T12" s="37"/>
      <c r="U12" s="38"/>
      <c r="V12" s="37"/>
      <c r="W12" s="34"/>
      <c r="X12" s="35"/>
      <c r="Y12" s="36"/>
    </row>
    <row r="13" spans="1:25" ht="140.4">
      <c r="A13" s="55">
        <v>6.4</v>
      </c>
      <c r="B13" s="55" t="s">
        <v>87</v>
      </c>
      <c r="C13" s="62" t="s">
        <v>11</v>
      </c>
      <c r="D13" s="57">
        <v>3</v>
      </c>
      <c r="E13" s="63" t="str">
        <f aca="true" t="shared" si="17" ref="E13">IF(D13=1,"Remote",IF(D13=2,"Unlikely",IF(D13=3,"Possible",IF(D13=4,"Probable",IF(D13=5,"Highly Probable")))))</f>
        <v>Possible</v>
      </c>
      <c r="F13" s="57">
        <v>2</v>
      </c>
      <c r="G13" s="62" t="str">
        <f aca="true" t="shared" si="18" ref="G13">IF(F13=1,"Insignificant",IF(F13=2,"Minor",IF(F13=3,"Moderate",IF(F13=4,"Major",IF(F13=5,"Catastrophic")))))</f>
        <v>Minor</v>
      </c>
      <c r="H13" s="57">
        <f aca="true" t="shared" si="19" ref="H13">D13*F13</f>
        <v>6</v>
      </c>
      <c r="I13" s="62" t="str">
        <f t="shared" si="1"/>
        <v>Low</v>
      </c>
      <c r="J13" s="55" t="s">
        <v>110</v>
      </c>
      <c r="K13" s="57">
        <v>3</v>
      </c>
      <c r="L13" s="63" t="str">
        <f t="shared" si="6"/>
        <v>Possible</v>
      </c>
      <c r="M13" s="57">
        <v>1</v>
      </c>
      <c r="N13" s="62" t="str">
        <f t="shared" si="7"/>
        <v>Insignificant</v>
      </c>
      <c r="O13" s="57">
        <f t="shared" si="2"/>
        <v>3</v>
      </c>
      <c r="P13" s="62" t="str">
        <f t="shared" si="3"/>
        <v>Low</v>
      </c>
      <c r="Q13" s="54" t="s">
        <v>111</v>
      </c>
      <c r="R13" s="69" t="s">
        <v>122</v>
      </c>
      <c r="S13" s="38"/>
      <c r="T13" s="37"/>
      <c r="U13" s="38"/>
      <c r="V13" s="37"/>
      <c r="W13" s="34"/>
      <c r="X13" s="35"/>
      <c r="Y13" s="36"/>
    </row>
    <row r="14" spans="1:25" ht="124.8">
      <c r="A14" s="55">
        <v>6.5</v>
      </c>
      <c r="B14" s="55" t="s">
        <v>94</v>
      </c>
      <c r="C14" s="62" t="s">
        <v>11</v>
      </c>
      <c r="D14" s="57">
        <v>4</v>
      </c>
      <c r="E14" s="63" t="str">
        <f aca="true" t="shared" si="20" ref="E14">IF(D14=1,"Remote",IF(D14=2,"Unlikely",IF(D14=3,"Possible",IF(D14=4,"Probable",IF(D14=5,"Highly Probable")))))</f>
        <v>Probable</v>
      </c>
      <c r="F14" s="57">
        <v>3</v>
      </c>
      <c r="G14" s="62" t="str">
        <f aca="true" t="shared" si="21" ref="G14">IF(F14=1,"Insignificant",IF(F14=2,"Minor",IF(F14=3,"Moderate",IF(F14=4,"Major",IF(F14=5,"Catastrophic")))))</f>
        <v>Moderate</v>
      </c>
      <c r="H14" s="57">
        <f aca="true" t="shared" si="22" ref="H14">D14*F14</f>
        <v>12</v>
      </c>
      <c r="I14" s="62" t="str">
        <f t="shared" si="1"/>
        <v>Medium</v>
      </c>
      <c r="J14" s="55" t="s">
        <v>133</v>
      </c>
      <c r="K14" s="57">
        <v>4</v>
      </c>
      <c r="L14" s="63" t="str">
        <f t="shared" si="6"/>
        <v>Probable</v>
      </c>
      <c r="M14" s="57">
        <v>3</v>
      </c>
      <c r="N14" s="62" t="str">
        <f t="shared" si="7"/>
        <v>Moderate</v>
      </c>
      <c r="O14" s="57">
        <f t="shared" si="2"/>
        <v>12</v>
      </c>
      <c r="P14" s="62" t="str">
        <f t="shared" si="3"/>
        <v>Medium</v>
      </c>
      <c r="Q14" s="54" t="s">
        <v>69</v>
      </c>
      <c r="R14" s="69" t="s">
        <v>134</v>
      </c>
      <c r="S14" s="38"/>
      <c r="T14" s="37"/>
      <c r="U14" s="38"/>
      <c r="V14" s="37"/>
      <c r="W14" s="34"/>
      <c r="X14" s="35"/>
      <c r="Y14" s="36"/>
    </row>
    <row r="15" spans="1:25" ht="280.8">
      <c r="A15" s="55">
        <v>6.6</v>
      </c>
      <c r="B15" s="55" t="s">
        <v>136</v>
      </c>
      <c r="C15" s="62" t="s">
        <v>11</v>
      </c>
      <c r="D15" s="57">
        <v>3</v>
      </c>
      <c r="E15" s="63" t="str">
        <f aca="true" t="shared" si="23" ref="E15:E19">IF(D15=1,"Remote",IF(D15=2,"Unlikely",IF(D15=3,"Possible",IF(D15=4,"Probable",IF(D15=5,"Highly Probable")))))</f>
        <v>Possible</v>
      </c>
      <c r="F15" s="57">
        <v>4</v>
      </c>
      <c r="G15" s="62" t="str">
        <f aca="true" t="shared" si="24" ref="G15:G19">IF(F15=1,"Insignificant",IF(F15=2,"Minor",IF(F15=3,"Moderate",IF(F15=4,"Major",IF(F15=5,"Catastrophic")))))</f>
        <v>Major</v>
      </c>
      <c r="H15" s="57">
        <f aca="true" t="shared" si="25" ref="H15:H19">D15*F15</f>
        <v>12</v>
      </c>
      <c r="I15" s="62" t="str">
        <f t="shared" si="1"/>
        <v>Medium</v>
      </c>
      <c r="J15" s="66" t="s">
        <v>137</v>
      </c>
      <c r="K15" s="57">
        <v>3</v>
      </c>
      <c r="L15" s="63" t="str">
        <f t="shared" si="6"/>
        <v>Possible</v>
      </c>
      <c r="M15" s="57">
        <v>4</v>
      </c>
      <c r="N15" s="62" t="str">
        <f t="shared" si="7"/>
        <v>Major</v>
      </c>
      <c r="O15" s="57">
        <f t="shared" si="2"/>
        <v>12</v>
      </c>
      <c r="P15" s="62" t="str">
        <f t="shared" si="3"/>
        <v>Medium</v>
      </c>
      <c r="Q15" s="56" t="s">
        <v>148</v>
      </c>
      <c r="R15" s="69" t="s">
        <v>135</v>
      </c>
      <c r="S15" s="38"/>
      <c r="T15" s="37"/>
      <c r="U15" s="38"/>
      <c r="V15" s="37"/>
      <c r="W15" s="34"/>
      <c r="X15" s="35"/>
      <c r="Y15" s="36"/>
    </row>
    <row r="16" spans="1:25" ht="206.4" customHeight="1">
      <c r="A16" s="55">
        <v>6.7</v>
      </c>
      <c r="B16" s="55" t="s">
        <v>88</v>
      </c>
      <c r="C16" s="62" t="s">
        <v>11</v>
      </c>
      <c r="D16" s="57">
        <v>3</v>
      </c>
      <c r="E16" s="63" t="str">
        <f t="shared" si="23"/>
        <v>Possible</v>
      </c>
      <c r="F16" s="57">
        <v>3</v>
      </c>
      <c r="G16" s="62" t="str">
        <f t="shared" si="24"/>
        <v>Moderate</v>
      </c>
      <c r="H16" s="57">
        <f t="shared" si="25"/>
        <v>9</v>
      </c>
      <c r="I16" s="62" t="str">
        <f aca="true" t="shared" si="26" ref="I16:I18">IF((H16&lt;=6),"Low",IF((H16&gt;6)*AND(H16&lt;13),"Medium",IF((H16&gt;=12),"High")))</f>
        <v>Medium</v>
      </c>
      <c r="J16" s="55" t="s">
        <v>112</v>
      </c>
      <c r="K16" s="57">
        <v>2</v>
      </c>
      <c r="L16" s="63" t="str">
        <f aca="true" t="shared" si="27" ref="L16:L19">IF(K16=1,"Remote",IF(K16=2,"Unlikely",IF(K16=3,"Possible",IF(K16=4,"Probable",IF(K16=5,"Highly Probable")))))</f>
        <v>Unlikely</v>
      </c>
      <c r="M16" s="57">
        <v>3</v>
      </c>
      <c r="N16" s="62" t="str">
        <f aca="true" t="shared" si="28" ref="N16:N17">IF(M16=1,"Insignificant",IF(M16=2,"Minor",IF(M16=3,"Moderate",IF(M16=4,"Major",IF(M16=5,"Catastrophic")))))</f>
        <v>Moderate</v>
      </c>
      <c r="O16" s="57">
        <f aca="true" t="shared" si="29" ref="O16:O17">K16*M16</f>
        <v>6</v>
      </c>
      <c r="P16" s="62" t="str">
        <f aca="true" t="shared" si="30" ref="P16:P19">IF((O16&lt;=6),"Low",IF((O16&gt;6)*AND(O16&lt;13),"Medium",IF((O16&gt;=12),"High")))</f>
        <v>Low</v>
      </c>
      <c r="Q16" s="56" t="s">
        <v>68</v>
      </c>
      <c r="R16" s="69" t="s">
        <v>122</v>
      </c>
      <c r="S16" s="38"/>
      <c r="T16" s="37"/>
      <c r="U16" s="38"/>
      <c r="V16" s="37"/>
      <c r="W16" s="34"/>
      <c r="X16" s="35"/>
      <c r="Y16" s="36"/>
    </row>
    <row r="17" spans="1:25" ht="142.8" customHeight="1">
      <c r="A17" s="55">
        <v>6.8</v>
      </c>
      <c r="B17" s="55" t="s">
        <v>89</v>
      </c>
      <c r="C17" s="62" t="s">
        <v>11</v>
      </c>
      <c r="D17" s="57">
        <v>3</v>
      </c>
      <c r="E17" s="63" t="str">
        <f t="shared" si="23"/>
        <v>Possible</v>
      </c>
      <c r="F17" s="57">
        <v>3</v>
      </c>
      <c r="G17" s="62" t="str">
        <f t="shared" si="24"/>
        <v>Moderate</v>
      </c>
      <c r="H17" s="57">
        <f t="shared" si="25"/>
        <v>9</v>
      </c>
      <c r="I17" s="62" t="str">
        <f t="shared" si="26"/>
        <v>Medium</v>
      </c>
      <c r="J17" s="55" t="s">
        <v>149</v>
      </c>
      <c r="K17" s="57">
        <v>3</v>
      </c>
      <c r="L17" s="63" t="str">
        <f t="shared" si="27"/>
        <v>Possible</v>
      </c>
      <c r="M17" s="57">
        <v>2</v>
      </c>
      <c r="N17" s="62" t="str">
        <f t="shared" si="28"/>
        <v>Minor</v>
      </c>
      <c r="O17" s="57">
        <f t="shared" si="29"/>
        <v>6</v>
      </c>
      <c r="P17" s="62" t="str">
        <f t="shared" si="30"/>
        <v>Low</v>
      </c>
      <c r="Q17" s="54" t="s">
        <v>108</v>
      </c>
      <c r="R17" s="69" t="s">
        <v>122</v>
      </c>
      <c r="S17" s="38"/>
      <c r="T17" s="37"/>
      <c r="U17" s="38"/>
      <c r="V17" s="37"/>
      <c r="W17" s="34"/>
      <c r="X17" s="35"/>
      <c r="Y17" s="36"/>
    </row>
    <row r="18" spans="1:25" ht="120" customHeight="1">
      <c r="A18" s="55">
        <v>6.9</v>
      </c>
      <c r="B18" s="72" t="s">
        <v>139</v>
      </c>
      <c r="C18" s="62" t="s">
        <v>11</v>
      </c>
      <c r="D18" s="57">
        <v>3</v>
      </c>
      <c r="E18" s="63" t="str">
        <f t="shared" si="23"/>
        <v>Possible</v>
      </c>
      <c r="F18" s="57">
        <v>3</v>
      </c>
      <c r="G18" s="62" t="str">
        <f t="shared" si="24"/>
        <v>Moderate</v>
      </c>
      <c r="H18" s="57">
        <f t="shared" si="25"/>
        <v>9</v>
      </c>
      <c r="I18" s="62" t="str">
        <f t="shared" si="26"/>
        <v>Medium</v>
      </c>
      <c r="J18" s="72" t="s">
        <v>140</v>
      </c>
      <c r="K18" s="57">
        <v>3</v>
      </c>
      <c r="L18" s="63" t="str">
        <f t="shared" si="27"/>
        <v>Possible</v>
      </c>
      <c r="M18" s="57">
        <v>3</v>
      </c>
      <c r="N18" s="62" t="str">
        <f t="shared" si="7"/>
        <v>Moderate</v>
      </c>
      <c r="O18" s="57">
        <f t="shared" si="2"/>
        <v>9</v>
      </c>
      <c r="P18" s="62" t="str">
        <f t="shared" si="30"/>
        <v>Medium</v>
      </c>
      <c r="Q18" s="82" t="s">
        <v>141</v>
      </c>
      <c r="R18" s="71" t="s">
        <v>142</v>
      </c>
      <c r="S18" s="38"/>
      <c r="T18" s="37"/>
      <c r="U18" s="38"/>
      <c r="V18" s="37"/>
      <c r="W18" s="34"/>
      <c r="X18" s="35"/>
      <c r="Y18" s="36"/>
    </row>
    <row r="19" spans="1:25" ht="120" customHeight="1">
      <c r="A19" s="84">
        <v>6.1</v>
      </c>
      <c r="B19" s="72" t="s">
        <v>145</v>
      </c>
      <c r="C19" s="62" t="s">
        <v>11</v>
      </c>
      <c r="D19" s="57">
        <v>3</v>
      </c>
      <c r="E19" s="63" t="str">
        <f t="shared" si="23"/>
        <v>Possible</v>
      </c>
      <c r="F19" s="57">
        <v>3</v>
      </c>
      <c r="G19" s="62" t="str">
        <f t="shared" si="24"/>
        <v>Moderate</v>
      </c>
      <c r="H19" s="57">
        <f t="shared" si="25"/>
        <v>9</v>
      </c>
      <c r="I19" s="62" t="str">
        <f t="shared" si="1"/>
        <v>Medium</v>
      </c>
      <c r="J19" s="72" t="s">
        <v>146</v>
      </c>
      <c r="K19" s="57">
        <v>3</v>
      </c>
      <c r="L19" s="63" t="str">
        <f t="shared" si="27"/>
        <v>Possible</v>
      </c>
      <c r="M19" s="57">
        <v>2</v>
      </c>
      <c r="N19" s="62" t="str">
        <f t="shared" si="7"/>
        <v>Minor</v>
      </c>
      <c r="O19" s="57">
        <f t="shared" si="2"/>
        <v>6</v>
      </c>
      <c r="P19" s="62" t="str">
        <f t="shared" si="30"/>
        <v>Low</v>
      </c>
      <c r="Q19" s="82" t="s">
        <v>147</v>
      </c>
      <c r="R19" s="71" t="s">
        <v>118</v>
      </c>
      <c r="S19" s="38"/>
      <c r="T19" s="37"/>
      <c r="U19" s="38"/>
      <c r="V19" s="37"/>
      <c r="W19" s="34"/>
      <c r="X19" s="35"/>
      <c r="Y19" s="36"/>
    </row>
    <row r="20" spans="1:25" ht="124.8">
      <c r="A20" s="53" t="s">
        <v>78</v>
      </c>
      <c r="B20" s="53" t="s">
        <v>95</v>
      </c>
      <c r="C20" s="62" t="s">
        <v>9</v>
      </c>
      <c r="D20" s="57">
        <v>3</v>
      </c>
      <c r="E20" s="63" t="str">
        <f t="shared" si="8"/>
        <v>Possible</v>
      </c>
      <c r="F20" s="57">
        <v>3</v>
      </c>
      <c r="G20" s="62" t="str">
        <f t="shared" si="9"/>
        <v>Moderate</v>
      </c>
      <c r="H20" s="57">
        <f t="shared" si="10"/>
        <v>9</v>
      </c>
      <c r="I20" s="62" t="str">
        <f t="shared" si="1"/>
        <v>Medium</v>
      </c>
      <c r="J20" s="54" t="s">
        <v>116</v>
      </c>
      <c r="K20" s="57">
        <v>1</v>
      </c>
      <c r="L20" s="63" t="str">
        <f t="shared" si="6"/>
        <v>Remote</v>
      </c>
      <c r="M20" s="57">
        <v>2</v>
      </c>
      <c r="N20" s="62" t="str">
        <f t="shared" si="7"/>
        <v>Minor</v>
      </c>
      <c r="O20" s="57">
        <f t="shared" si="2"/>
        <v>2</v>
      </c>
      <c r="P20" s="62" t="str">
        <f t="shared" si="3"/>
        <v>Low</v>
      </c>
      <c r="Q20" s="56" t="s">
        <v>68</v>
      </c>
      <c r="R20" s="69" t="s">
        <v>138</v>
      </c>
      <c r="S20" s="38"/>
      <c r="T20" s="37"/>
      <c r="U20" s="38"/>
      <c r="V20" s="37"/>
      <c r="W20" s="34"/>
      <c r="X20" s="35"/>
      <c r="Y20" s="36"/>
    </row>
    <row r="21" spans="1:25" ht="156">
      <c r="A21" s="53" t="s">
        <v>80</v>
      </c>
      <c r="B21" s="53" t="s">
        <v>79</v>
      </c>
      <c r="C21" s="62" t="s">
        <v>12</v>
      </c>
      <c r="D21" s="57">
        <v>4</v>
      </c>
      <c r="E21" s="63" t="str">
        <f>IF(D21=1,"Remote",IF(D21=2,"Unlikely",IF(D21=3,"Possible",IF(D21=4,"Probable",IF(D21=5,"Highly Probable")))))</f>
        <v>Probable</v>
      </c>
      <c r="F21" s="57">
        <v>4</v>
      </c>
      <c r="G21" s="62" t="str">
        <f t="shared" si="9"/>
        <v>Major</v>
      </c>
      <c r="H21" s="57">
        <f t="shared" si="10"/>
        <v>16</v>
      </c>
      <c r="I21" s="62" t="str">
        <f t="shared" si="1"/>
        <v>High</v>
      </c>
      <c r="J21" s="55" t="s">
        <v>103</v>
      </c>
      <c r="K21" s="57">
        <v>4</v>
      </c>
      <c r="L21" s="63" t="str">
        <f>IF(K21=1,"Remote",IF(K21=2,"Unlikely",IF(K21=3,"Possible",IF(K21=4,"Probable",IF(K21=5,"Highly Probable")))))</f>
        <v>Probable</v>
      </c>
      <c r="M21" s="57">
        <v>4</v>
      </c>
      <c r="N21" s="62" t="str">
        <f t="shared" si="7"/>
        <v>Major</v>
      </c>
      <c r="O21" s="57">
        <f t="shared" si="2"/>
        <v>16</v>
      </c>
      <c r="P21" s="62" t="str">
        <f t="shared" si="3"/>
        <v>High</v>
      </c>
      <c r="Q21" s="56" t="s">
        <v>100</v>
      </c>
      <c r="R21" s="69" t="s">
        <v>122</v>
      </c>
      <c r="S21" s="38"/>
      <c r="T21" s="37"/>
      <c r="U21" s="38"/>
      <c r="V21" s="37"/>
      <c r="W21" s="34"/>
      <c r="X21" s="35"/>
      <c r="Y21" s="36"/>
    </row>
    <row r="22" spans="1:25" ht="171.6" customHeight="1">
      <c r="A22" s="53" t="s">
        <v>81</v>
      </c>
      <c r="B22" s="55" t="s">
        <v>82</v>
      </c>
      <c r="C22" s="62" t="s">
        <v>11</v>
      </c>
      <c r="D22" s="57">
        <v>5</v>
      </c>
      <c r="E22" s="63" t="str">
        <f t="shared" si="8"/>
        <v>Highly Probable</v>
      </c>
      <c r="F22" s="57">
        <v>3</v>
      </c>
      <c r="G22" s="62" t="str">
        <f t="shared" si="9"/>
        <v>Moderate</v>
      </c>
      <c r="H22" s="57">
        <f t="shared" si="10"/>
        <v>15</v>
      </c>
      <c r="I22" s="62" t="str">
        <f t="shared" si="1"/>
        <v>High</v>
      </c>
      <c r="J22" s="55" t="s">
        <v>143</v>
      </c>
      <c r="K22" s="57">
        <v>5</v>
      </c>
      <c r="L22" s="63" t="str">
        <f aca="true" t="shared" si="31" ref="L22:L23">IF(K22=1,"Remote",IF(K22=2,"Unlikely",IF(K22=3,"Possible",IF(K22=4,"Probable",IF(K22=5,"Highly Probable")))))</f>
        <v>Highly Probable</v>
      </c>
      <c r="M22" s="57">
        <v>3</v>
      </c>
      <c r="N22" s="62" t="str">
        <f t="shared" si="7"/>
        <v>Moderate</v>
      </c>
      <c r="O22" s="57">
        <f t="shared" si="2"/>
        <v>15</v>
      </c>
      <c r="P22" s="62" t="str">
        <f t="shared" si="3"/>
        <v>High</v>
      </c>
      <c r="Q22" s="56" t="s">
        <v>104</v>
      </c>
      <c r="R22" s="69" t="s">
        <v>120</v>
      </c>
      <c r="S22" s="38"/>
      <c r="T22" s="37"/>
      <c r="U22" s="38"/>
      <c r="V22" s="37"/>
      <c r="W22" s="34"/>
      <c r="X22" s="35"/>
      <c r="Y22" s="36"/>
    </row>
    <row r="23" spans="1:25" ht="171.6">
      <c r="A23" s="53" t="s">
        <v>90</v>
      </c>
      <c r="B23" s="55" t="s">
        <v>91</v>
      </c>
      <c r="C23" s="62" t="s">
        <v>9</v>
      </c>
      <c r="D23" s="57">
        <v>3</v>
      </c>
      <c r="E23" s="63" t="str">
        <f aca="true" t="shared" si="32" ref="E23">IF(D23=1,"Remote",IF(D23=2,"Unlikely",IF(D23=3,"Possible",IF(D23=4,"Probable",IF(D23=5,"Highly Probable")))))</f>
        <v>Possible</v>
      </c>
      <c r="F23" s="57">
        <v>3</v>
      </c>
      <c r="G23" s="62" t="str">
        <f aca="true" t="shared" si="33" ref="G23">IF(F23=1,"Insignificant",IF(F23=2,"Minor",IF(F23=3,"Moderate",IF(F23=4,"Major",IF(F23=5,"Catastrophic")))))</f>
        <v>Moderate</v>
      </c>
      <c r="H23" s="57">
        <f aca="true" t="shared" si="34" ref="H23">D23*F23</f>
        <v>9</v>
      </c>
      <c r="I23" s="62" t="str">
        <f aca="true" t="shared" si="35" ref="I23">IF((H23&lt;=6),"Low",IF((H23&gt;6)*AND(H23&lt;13),"Medium",IF((H23&gt;=12),"High")))</f>
        <v>Medium</v>
      </c>
      <c r="J23" s="54" t="s">
        <v>144</v>
      </c>
      <c r="K23" s="57">
        <v>3</v>
      </c>
      <c r="L23" s="63" t="str">
        <f t="shared" si="31"/>
        <v>Possible</v>
      </c>
      <c r="M23" s="57">
        <v>3</v>
      </c>
      <c r="N23" s="62" t="str">
        <f aca="true" t="shared" si="36" ref="N23">IF(M23=1,"Insignificant",IF(M23=2,"Minor",IF(M23=3,"Moderate",IF(M23=4,"Major",IF(M23=5,"Catastrophic")))))</f>
        <v>Moderate</v>
      </c>
      <c r="O23" s="57">
        <f aca="true" t="shared" si="37" ref="O23">K23*M23</f>
        <v>9</v>
      </c>
      <c r="P23" s="62" t="str">
        <f aca="true" t="shared" si="38" ref="P23">IF((O23&lt;=6),"Low",IF((O23&gt;6)*AND(O23&lt;13),"Medium",IF((O23&gt;=12),"High")))</f>
        <v>Medium</v>
      </c>
      <c r="Q23" s="56" t="s">
        <v>68</v>
      </c>
      <c r="R23" s="69" t="s">
        <v>122</v>
      </c>
      <c r="S23" s="38"/>
      <c r="T23" s="37"/>
      <c r="U23" s="38"/>
      <c r="V23" s="37"/>
      <c r="W23" s="34"/>
      <c r="X23" s="35"/>
      <c r="Y23" s="36"/>
    </row>
    <row r="24" spans="1:25" ht="109.2">
      <c r="A24" s="53" t="s">
        <v>92</v>
      </c>
      <c r="B24" s="55" t="s">
        <v>93</v>
      </c>
      <c r="C24" s="62" t="s">
        <v>9</v>
      </c>
      <c r="D24" s="57">
        <v>2</v>
      </c>
      <c r="E24" s="63" t="str">
        <f aca="true" t="shared" si="39" ref="E24">IF(D24=1,"Remote",IF(D24=2,"Unlikely",IF(D24=3,"Possible",IF(D24=4,"Probable",IF(D24=5,"Highly Probable")))))</f>
        <v>Unlikely</v>
      </c>
      <c r="F24" s="57">
        <v>2</v>
      </c>
      <c r="G24" s="62" t="str">
        <f aca="true" t="shared" si="40" ref="G24">IF(F24=1,"Insignificant",IF(F24=2,"Minor",IF(F24=3,"Moderate",IF(F24=4,"Major",IF(F24=5,"Catastrophic")))))</f>
        <v>Minor</v>
      </c>
      <c r="H24" s="57">
        <f aca="true" t="shared" si="41" ref="H24">D24*F24</f>
        <v>4</v>
      </c>
      <c r="I24" s="62" t="str">
        <f aca="true" t="shared" si="42" ref="I24">IF((H24&lt;=6),"Low",IF((H24&gt;6)*AND(H24&lt;13),"Medium",IF((H24&gt;=12),"High")))</f>
        <v>Low</v>
      </c>
      <c r="J24" s="70" t="s">
        <v>114</v>
      </c>
      <c r="K24" s="57">
        <v>2</v>
      </c>
      <c r="L24" s="63" t="str">
        <f aca="true" t="shared" si="43" ref="L24">IF(K24=1,"Remote",IF(K24=2,"Unlikely",IF(K24=3,"Possible",IF(K24=4,"Probable",IF(K24=5,"Highly Probable")))))</f>
        <v>Unlikely</v>
      </c>
      <c r="M24" s="57">
        <v>2</v>
      </c>
      <c r="N24" s="62" t="str">
        <f aca="true" t="shared" si="44" ref="N24">IF(M24=1,"Insignificant",IF(M24=2,"Minor",IF(M24=3,"Moderate",IF(M24=4,"Major",IF(M24=5,"Catastrophic")))))</f>
        <v>Minor</v>
      </c>
      <c r="O24" s="57">
        <f aca="true" t="shared" si="45" ref="O24">K24*M24</f>
        <v>4</v>
      </c>
      <c r="P24" s="62" t="str">
        <f aca="true" t="shared" si="46" ref="P24">IF((O24&lt;=6),"Low",IF((O24&gt;6)*AND(O24&lt;13),"Medium",IF((O24&gt;=12),"High")))</f>
        <v>Low</v>
      </c>
      <c r="Q24" s="56" t="s">
        <v>68</v>
      </c>
      <c r="R24" s="69" t="s">
        <v>122</v>
      </c>
      <c r="S24" s="38"/>
      <c r="T24" s="37"/>
      <c r="U24" s="38"/>
      <c r="V24" s="37"/>
      <c r="W24" s="34"/>
      <c r="X24" s="35"/>
      <c r="Y24" s="36"/>
    </row>
    <row r="25" spans="1:18" ht="15">
      <c r="A25" s="43"/>
      <c r="B25" s="43"/>
      <c r="C25" s="64"/>
      <c r="D25" s="58"/>
      <c r="E25" s="65"/>
      <c r="F25" s="58"/>
      <c r="G25" s="64"/>
      <c r="H25" s="58"/>
      <c r="I25" s="64"/>
      <c r="J25" s="43"/>
      <c r="K25" s="58"/>
      <c r="L25" s="65"/>
      <c r="M25" s="58"/>
      <c r="N25" s="64"/>
      <c r="O25" s="58"/>
      <c r="P25" s="64"/>
      <c r="R25" s="38"/>
    </row>
    <row r="26" spans="1:18" ht="59.25" customHeight="1">
      <c r="A26" s="43"/>
      <c r="B26" s="43"/>
      <c r="C26" s="64"/>
      <c r="D26" s="58"/>
      <c r="E26" s="65"/>
      <c r="F26" s="58"/>
      <c r="G26" s="64"/>
      <c r="H26" s="58"/>
      <c r="I26" s="64"/>
      <c r="J26" s="43"/>
      <c r="K26" s="58"/>
      <c r="L26" s="65"/>
      <c r="M26" s="58"/>
      <c r="N26" s="64"/>
      <c r="O26" s="58"/>
      <c r="P26" s="64"/>
      <c r="R26" s="38"/>
    </row>
    <row r="27" spans="1:18" ht="30.75" customHeight="1">
      <c r="A27" s="43"/>
      <c r="B27" s="43"/>
      <c r="C27" s="64"/>
      <c r="D27" s="58"/>
      <c r="E27" s="65"/>
      <c r="F27" s="58"/>
      <c r="G27" s="64"/>
      <c r="H27" s="58"/>
      <c r="I27" s="64"/>
      <c r="J27" s="43"/>
      <c r="K27" s="58"/>
      <c r="L27" s="65"/>
      <c r="M27" s="58"/>
      <c r="N27" s="64"/>
      <c r="O27" s="58"/>
      <c r="P27" s="64"/>
      <c r="R27" s="38"/>
    </row>
    <row r="28" spans="1:18" ht="72.75" customHeight="1">
      <c r="A28" s="43"/>
      <c r="B28" s="43"/>
      <c r="C28" s="64"/>
      <c r="D28" s="58"/>
      <c r="E28" s="65"/>
      <c r="F28" s="58"/>
      <c r="G28" s="64"/>
      <c r="H28" s="58"/>
      <c r="I28" s="64"/>
      <c r="J28" s="43"/>
      <c r="K28" s="58"/>
      <c r="L28" s="65"/>
      <c r="M28" s="58"/>
      <c r="N28" s="64"/>
      <c r="O28" s="58"/>
      <c r="P28" s="64"/>
      <c r="R28" s="38"/>
    </row>
    <row r="29" spans="1:18" ht="75" customHeight="1">
      <c r="A29" s="43"/>
      <c r="B29" s="43"/>
      <c r="C29" s="64"/>
      <c r="D29" s="58"/>
      <c r="E29" s="65"/>
      <c r="F29" s="58"/>
      <c r="G29" s="64"/>
      <c r="H29" s="58"/>
      <c r="I29" s="64"/>
      <c r="J29" s="43"/>
      <c r="K29" s="58"/>
      <c r="L29" s="65"/>
      <c r="M29" s="58"/>
      <c r="N29" s="64"/>
      <c r="O29" s="58"/>
      <c r="P29" s="64"/>
      <c r="R29" s="38"/>
    </row>
    <row r="30" spans="1:18" ht="75" customHeight="1">
      <c r="A30" s="43"/>
      <c r="B30" s="43"/>
      <c r="C30" s="64"/>
      <c r="D30" s="58"/>
      <c r="E30" s="65"/>
      <c r="F30" s="58"/>
      <c r="G30" s="64"/>
      <c r="H30" s="58"/>
      <c r="I30" s="64"/>
      <c r="J30" s="43"/>
      <c r="K30" s="58"/>
      <c r="L30" s="65"/>
      <c r="M30" s="58"/>
      <c r="N30" s="64"/>
      <c r="O30" s="58"/>
      <c r="P30" s="64"/>
      <c r="R30" s="38"/>
    </row>
    <row r="31" spans="1:18" ht="15">
      <c r="A31" s="43"/>
      <c r="B31" s="43"/>
      <c r="C31" s="64"/>
      <c r="D31" s="58"/>
      <c r="E31" s="65"/>
      <c r="F31" s="58"/>
      <c r="G31" s="64"/>
      <c r="H31" s="58"/>
      <c r="I31" s="64"/>
      <c r="J31" s="43"/>
      <c r="K31" s="58"/>
      <c r="L31" s="65"/>
      <c r="M31" s="58"/>
      <c r="N31" s="64"/>
      <c r="O31" s="58"/>
      <c r="P31" s="64"/>
      <c r="R31" s="38"/>
    </row>
  </sheetData>
  <mergeCells count="16">
    <mergeCell ref="Y1:Y2"/>
    <mergeCell ref="W1:W2"/>
    <mergeCell ref="X1:X2"/>
    <mergeCell ref="K1:P1"/>
    <mergeCell ref="K2:L2"/>
    <mergeCell ref="M2:N2"/>
    <mergeCell ref="O2:P2"/>
    <mergeCell ref="R1:R2"/>
    <mergeCell ref="Q1:Q2"/>
    <mergeCell ref="J1:J2"/>
    <mergeCell ref="B1:B2"/>
    <mergeCell ref="C1:C2"/>
    <mergeCell ref="D1:I1"/>
    <mergeCell ref="D2:E2"/>
    <mergeCell ref="F2:G2"/>
    <mergeCell ref="H2:I2"/>
  </mergeCells>
  <conditionalFormatting sqref="D3:H7 D20:H22 D25:H31 D9:H10 D8 F8:H8">
    <cfRule type="colorScale" priority="198">
      <colorScale>
        <cfvo type="num" val="1"/>
        <cfvo type="num" val="12"/>
        <cfvo type="num" val="13"/>
        <color theme="9" tint="0.39998000860214233"/>
        <color rgb="FFFFEB84"/>
        <color rgb="FFFF7C80"/>
      </colorScale>
    </cfRule>
  </conditionalFormatting>
  <conditionalFormatting sqref="D3:D10 D20:D22 D25:D31">
    <cfRule type="colorScale" priority="196">
      <colorScale>
        <cfvo type="num" val="1"/>
        <cfvo type="percentile" val="50"/>
        <cfvo type="num" val="5"/>
        <color rgb="FFB4DBAD"/>
        <color rgb="FFFFEB84"/>
        <color rgb="FFFF5050"/>
      </colorScale>
    </cfRule>
  </conditionalFormatting>
  <conditionalFormatting sqref="F3:F10 F20:F22 F25:F31">
    <cfRule type="colorScale" priority="195">
      <colorScale>
        <cfvo type="num" val="1"/>
        <cfvo type="percentile" val="50"/>
        <cfvo type="num" val="5"/>
        <color rgb="FFB4DBAD"/>
        <color rgb="FFFFEB84"/>
        <color rgb="FFFF7C80"/>
      </colorScale>
    </cfRule>
  </conditionalFormatting>
  <conditionalFormatting sqref="S3:U4 S6:U15 S5 S20:U22">
    <cfRule type="colorScale" priority="194">
      <colorScale>
        <cfvo type="num" val="1"/>
        <cfvo type="num" val="12"/>
        <cfvo type="num" val="13"/>
        <color theme="9" tint="0.39998000860214233"/>
        <color rgb="FFFFEB84"/>
        <color rgb="FFFF7C80"/>
      </colorScale>
    </cfRule>
  </conditionalFormatting>
  <conditionalFormatting sqref="S3:S15 S20:S22">
    <cfRule type="colorScale" priority="181">
      <colorScale>
        <cfvo type="num" val="1"/>
        <cfvo type="percentile" val="50"/>
        <cfvo type="num" val="5"/>
        <color rgb="FFB4DBAD"/>
        <color rgb="FFFFEB84"/>
        <color rgb="FFFF7C80"/>
      </colorScale>
    </cfRule>
    <cfRule type="colorScale" priority="192">
      <colorScale>
        <cfvo type="num" val="1"/>
        <cfvo type="percentile" val="50"/>
        <cfvo type="num" val="5"/>
        <color rgb="FFB4DBAD"/>
        <color rgb="FFFFEB84"/>
        <color rgb="FFFF7C80"/>
      </colorScale>
    </cfRule>
  </conditionalFormatting>
  <conditionalFormatting sqref="S5:U5">
    <cfRule type="colorScale" priority="191">
      <colorScale>
        <cfvo type="num" val="1"/>
        <cfvo type="num" val="12"/>
        <cfvo type="num" val="13"/>
        <color theme="9" tint="0.39998000860214233"/>
        <color rgb="FFFFEB84"/>
        <color rgb="FFFF7C80"/>
      </colorScale>
    </cfRule>
  </conditionalFormatting>
  <conditionalFormatting sqref="S5">
    <cfRule type="colorScale" priority="190">
      <colorScale>
        <cfvo type="num" val="1"/>
        <cfvo type="percentile" val="50"/>
        <cfvo type="num" val="5"/>
        <color rgb="FFB4DBAD"/>
        <color rgb="FFFFEB84"/>
        <color rgb="FFFF7C80"/>
      </colorScale>
    </cfRule>
  </conditionalFormatting>
  <conditionalFormatting sqref="K20:O22 K25:O31 K3:O7 K9:O15 K8:N8">
    <cfRule type="colorScale" priority="180">
      <colorScale>
        <cfvo type="num" val="1"/>
        <cfvo type="num" val="12"/>
        <cfvo type="num" val="13"/>
        <color theme="9" tint="0.39998000860214233"/>
        <color rgb="FFFFEB84"/>
        <color rgb="FFFF7C80"/>
      </colorScale>
    </cfRule>
  </conditionalFormatting>
  <conditionalFormatting sqref="K3:K15 K20:K22 K25:K31">
    <cfRule type="colorScale" priority="179">
      <colorScale>
        <cfvo type="num" val="1"/>
        <cfvo type="percentile" val="50"/>
        <cfvo type="num" val="5"/>
        <color rgb="FFB4DBAD"/>
        <color rgb="FFFFEB84"/>
        <color rgb="FFFF5050"/>
      </colorScale>
    </cfRule>
  </conditionalFormatting>
  <conditionalFormatting sqref="M3:M15 M20:M22 M25:M31">
    <cfRule type="colorScale" priority="178">
      <colorScale>
        <cfvo type="num" val="1"/>
        <cfvo type="percentile" val="50"/>
        <cfvo type="num" val="5"/>
        <color rgb="FFB4DBAD"/>
        <color rgb="FFFFEB84"/>
        <color rgb="FFFF7C80"/>
      </colorScale>
    </cfRule>
  </conditionalFormatting>
  <conditionalFormatting sqref="D11:H11">
    <cfRule type="colorScale" priority="177">
      <colorScale>
        <cfvo type="num" val="1"/>
        <cfvo type="num" val="12"/>
        <cfvo type="num" val="13"/>
        <color theme="9" tint="0.39998000860214233"/>
        <color rgb="FFFFEB84"/>
        <color rgb="FFFF7C80"/>
      </colorScale>
    </cfRule>
  </conditionalFormatting>
  <conditionalFormatting sqref="D11">
    <cfRule type="colorScale" priority="176">
      <colorScale>
        <cfvo type="num" val="1"/>
        <cfvo type="percentile" val="50"/>
        <cfvo type="num" val="5"/>
        <color rgb="FFB4DBAD"/>
        <color rgb="FFFFEB84"/>
        <color rgb="FFFF5050"/>
      </colorScale>
    </cfRule>
  </conditionalFormatting>
  <conditionalFormatting sqref="F11">
    <cfRule type="colorScale" priority="175">
      <colorScale>
        <cfvo type="num" val="1"/>
        <cfvo type="percentile" val="50"/>
        <cfvo type="num" val="5"/>
        <color rgb="FFB4DBAD"/>
        <color rgb="FFFFEB84"/>
        <color rgb="FFFF7C80"/>
      </colorScale>
    </cfRule>
  </conditionalFormatting>
  <conditionalFormatting sqref="D12:H12">
    <cfRule type="colorScale" priority="174">
      <colorScale>
        <cfvo type="num" val="1"/>
        <cfvo type="num" val="12"/>
        <cfvo type="num" val="13"/>
        <color theme="9" tint="0.39998000860214233"/>
        <color rgb="FFFFEB84"/>
        <color rgb="FFFF7C80"/>
      </colorScale>
    </cfRule>
  </conditionalFormatting>
  <conditionalFormatting sqref="D12">
    <cfRule type="colorScale" priority="173">
      <colorScale>
        <cfvo type="num" val="1"/>
        <cfvo type="percentile" val="50"/>
        <cfvo type="num" val="5"/>
        <color rgb="FFB4DBAD"/>
        <color rgb="FFFFEB84"/>
        <color rgb="FFFF5050"/>
      </colorScale>
    </cfRule>
  </conditionalFormatting>
  <conditionalFormatting sqref="F12">
    <cfRule type="colorScale" priority="172">
      <colorScale>
        <cfvo type="num" val="1"/>
        <cfvo type="percentile" val="50"/>
        <cfvo type="num" val="5"/>
        <color rgb="FFB4DBAD"/>
        <color rgb="FFFFEB84"/>
        <color rgb="FFFF7C80"/>
      </colorScale>
    </cfRule>
  </conditionalFormatting>
  <conditionalFormatting sqref="D13:H13">
    <cfRule type="colorScale" priority="171">
      <colorScale>
        <cfvo type="num" val="1"/>
        <cfvo type="num" val="12"/>
        <cfvo type="num" val="13"/>
        <color theme="9" tint="0.39998000860214233"/>
        <color rgb="FFFFEB84"/>
        <color rgb="FFFF7C80"/>
      </colorScale>
    </cfRule>
  </conditionalFormatting>
  <conditionalFormatting sqref="D13">
    <cfRule type="colorScale" priority="170">
      <colorScale>
        <cfvo type="num" val="1"/>
        <cfvo type="percentile" val="50"/>
        <cfvo type="num" val="5"/>
        <color rgb="FFB4DBAD"/>
        <color rgb="FFFFEB84"/>
        <color rgb="FFFF5050"/>
      </colorScale>
    </cfRule>
  </conditionalFormatting>
  <conditionalFormatting sqref="F13">
    <cfRule type="colorScale" priority="169">
      <colorScale>
        <cfvo type="num" val="1"/>
        <cfvo type="percentile" val="50"/>
        <cfvo type="num" val="5"/>
        <color rgb="FFB4DBAD"/>
        <color rgb="FFFFEB84"/>
        <color rgb="FFFF7C80"/>
      </colorScale>
    </cfRule>
  </conditionalFormatting>
  <conditionalFormatting sqref="D14:H14">
    <cfRule type="colorScale" priority="168">
      <colorScale>
        <cfvo type="num" val="1"/>
        <cfvo type="num" val="12"/>
        <cfvo type="num" val="13"/>
        <color theme="9" tint="0.39998000860214233"/>
        <color rgb="FFFFEB84"/>
        <color rgb="FFFF7C80"/>
      </colorScale>
    </cfRule>
  </conditionalFormatting>
  <conditionalFormatting sqref="D14">
    <cfRule type="colorScale" priority="167">
      <colorScale>
        <cfvo type="num" val="1"/>
        <cfvo type="percentile" val="50"/>
        <cfvo type="num" val="5"/>
        <color rgb="FFB4DBAD"/>
        <color rgb="FFFFEB84"/>
        <color rgb="FFFF5050"/>
      </colorScale>
    </cfRule>
  </conditionalFormatting>
  <conditionalFormatting sqref="F14">
    <cfRule type="colorScale" priority="166">
      <colorScale>
        <cfvo type="num" val="1"/>
        <cfvo type="percentile" val="50"/>
        <cfvo type="num" val="5"/>
        <color rgb="FFB4DBAD"/>
        <color rgb="FFFFEB84"/>
        <color rgb="FFFF7C80"/>
      </colorScale>
    </cfRule>
  </conditionalFormatting>
  <conditionalFormatting sqref="D15:H15">
    <cfRule type="colorScale" priority="165">
      <colorScale>
        <cfvo type="num" val="1"/>
        <cfvo type="num" val="12"/>
        <cfvo type="num" val="13"/>
        <color theme="9" tint="0.39998000860214233"/>
        <color rgb="FFFFEB84"/>
        <color rgb="FFFF7C80"/>
      </colorScale>
    </cfRule>
  </conditionalFormatting>
  <conditionalFormatting sqref="D15">
    <cfRule type="colorScale" priority="164">
      <colorScale>
        <cfvo type="num" val="1"/>
        <cfvo type="percentile" val="50"/>
        <cfvo type="num" val="5"/>
        <color rgb="FFB4DBAD"/>
        <color rgb="FFFFEB84"/>
        <color rgb="FFFF5050"/>
      </colorScale>
    </cfRule>
  </conditionalFormatting>
  <conditionalFormatting sqref="F15">
    <cfRule type="colorScale" priority="163">
      <colorScale>
        <cfvo type="num" val="1"/>
        <cfvo type="percentile" val="50"/>
        <cfvo type="num" val="5"/>
        <color rgb="FFB4DBAD"/>
        <color rgb="FFFFEB84"/>
        <color rgb="FFFF7C80"/>
      </colorScale>
    </cfRule>
  </conditionalFormatting>
  <conditionalFormatting sqref="D3:D15 F3:F15 K3:K15 M3:M15 O3:O7 O20:O22 M20:M22 K20:K22 H20:H22 F20:F22 D20:D22 H3:H15 O9:O15">
    <cfRule type="cellIs" priority="160" dxfId="3" operator="between">
      <formula>15</formula>
      <formula>25</formula>
    </cfRule>
    <cfRule type="cellIs" priority="161" dxfId="2" operator="between">
      <formula>8</formula>
      <formula>12</formula>
    </cfRule>
    <cfRule type="cellIs" priority="162" dxfId="4" operator="between">
      <formula>1</formula>
      <formula>6</formula>
    </cfRule>
  </conditionalFormatting>
  <conditionalFormatting sqref="D3:D15 F3:F15 K3:K15 M3:M15 M20:M22 K20:K22 F20:F22 D20:D22">
    <cfRule type="cellIs" priority="159" dxfId="4" operator="equal">
      <formula>1</formula>
    </cfRule>
  </conditionalFormatting>
  <conditionalFormatting sqref="D3:D15 F3:F15 K3:K15 M3:M15 M20:M22 K20:K22 F20:F22 D20:D22">
    <cfRule type="cellIs" priority="158" dxfId="3" operator="equal">
      <formula>4</formula>
    </cfRule>
  </conditionalFormatting>
  <conditionalFormatting sqref="D3:D15 F3:F15 K3:K15 M3:M15 M20:M22 K20:K22 F20:F22 D20:D22">
    <cfRule type="cellIs" priority="157" dxfId="2" operator="equal">
      <formula>2</formula>
    </cfRule>
  </conditionalFormatting>
  <conditionalFormatting sqref="D3:D15 F3:F15 K3:K15 M3:M15 M20:M22 K20:K22 F20:F22 D20:D22">
    <cfRule type="cellIs" priority="156" dxfId="1" operator="equal">
      <formula>5</formula>
    </cfRule>
  </conditionalFormatting>
  <conditionalFormatting sqref="D3:D15 F3:F15 K3:K15 M3:M15 M20:M22 K20:K22 F20:F22 D20:D22">
    <cfRule type="cellIs" priority="155" dxfId="0" operator="equal">
      <formula>3</formula>
    </cfRule>
  </conditionalFormatting>
  <conditionalFormatting sqref="S16:U16">
    <cfRule type="colorScale" priority="154">
      <colorScale>
        <cfvo type="num" val="1"/>
        <cfvo type="num" val="12"/>
        <cfvo type="num" val="13"/>
        <color theme="9" tint="0.39998000860214233"/>
        <color rgb="FFFFEB84"/>
        <color rgb="FFFF7C80"/>
      </colorScale>
    </cfRule>
  </conditionalFormatting>
  <conditionalFormatting sqref="S16">
    <cfRule type="colorScale" priority="152">
      <colorScale>
        <cfvo type="num" val="1"/>
        <cfvo type="percentile" val="50"/>
        <cfvo type="num" val="5"/>
        <color rgb="FFB4DBAD"/>
        <color rgb="FFFFEB84"/>
        <color rgb="FFFF7C80"/>
      </colorScale>
    </cfRule>
    <cfRule type="colorScale" priority="153">
      <colorScale>
        <cfvo type="num" val="1"/>
        <cfvo type="percentile" val="50"/>
        <cfvo type="num" val="5"/>
        <color rgb="FFB4DBAD"/>
        <color rgb="FFFFEB84"/>
        <color rgb="FFFF7C80"/>
      </colorScale>
    </cfRule>
  </conditionalFormatting>
  <conditionalFormatting sqref="K16:O16">
    <cfRule type="colorScale" priority="151">
      <colorScale>
        <cfvo type="num" val="1"/>
        <cfvo type="num" val="12"/>
        <cfvo type="num" val="13"/>
        <color theme="9" tint="0.39998000860214233"/>
        <color rgb="FFFFEB84"/>
        <color rgb="FFFF7C80"/>
      </colorScale>
    </cfRule>
  </conditionalFormatting>
  <conditionalFormatting sqref="K16">
    <cfRule type="colorScale" priority="150">
      <colorScale>
        <cfvo type="num" val="1"/>
        <cfvo type="percentile" val="50"/>
        <cfvo type="num" val="5"/>
        <color rgb="FFB4DBAD"/>
        <color rgb="FFFFEB84"/>
        <color rgb="FFFF5050"/>
      </colorScale>
    </cfRule>
  </conditionalFormatting>
  <conditionalFormatting sqref="M16">
    <cfRule type="colorScale" priority="149">
      <colorScale>
        <cfvo type="num" val="1"/>
        <cfvo type="percentile" val="50"/>
        <cfvo type="num" val="5"/>
        <color rgb="FFB4DBAD"/>
        <color rgb="FFFFEB84"/>
        <color rgb="FFFF7C80"/>
      </colorScale>
    </cfRule>
  </conditionalFormatting>
  <conditionalFormatting sqref="D16:H16">
    <cfRule type="colorScale" priority="148">
      <colorScale>
        <cfvo type="num" val="1"/>
        <cfvo type="num" val="12"/>
        <cfvo type="num" val="13"/>
        <color theme="9" tint="0.39998000860214233"/>
        <color rgb="FFFFEB84"/>
        <color rgb="FFFF7C80"/>
      </colorScale>
    </cfRule>
  </conditionalFormatting>
  <conditionalFormatting sqref="D16">
    <cfRule type="colorScale" priority="147">
      <colorScale>
        <cfvo type="num" val="1"/>
        <cfvo type="percentile" val="50"/>
        <cfvo type="num" val="5"/>
        <color rgb="FFB4DBAD"/>
        <color rgb="FFFFEB84"/>
        <color rgb="FFFF5050"/>
      </colorScale>
    </cfRule>
  </conditionalFormatting>
  <conditionalFormatting sqref="F16">
    <cfRule type="colorScale" priority="146">
      <colorScale>
        <cfvo type="num" val="1"/>
        <cfvo type="percentile" val="50"/>
        <cfvo type="num" val="5"/>
        <color rgb="FFB4DBAD"/>
        <color rgb="FFFFEB84"/>
        <color rgb="FFFF7C80"/>
      </colorScale>
    </cfRule>
  </conditionalFormatting>
  <conditionalFormatting sqref="D16 F16 H16 K16 M16 O16">
    <cfRule type="cellIs" priority="143" dxfId="3" operator="between">
      <formula>15</formula>
      <formula>25</formula>
    </cfRule>
    <cfRule type="cellIs" priority="144" dxfId="2" operator="between">
      <formula>8</formula>
      <formula>12</formula>
    </cfRule>
    <cfRule type="cellIs" priority="145" dxfId="4" operator="between">
      <formula>1</formula>
      <formula>6</formula>
    </cfRule>
  </conditionalFormatting>
  <conditionalFormatting sqref="D16 F16 K16 M16">
    <cfRule type="cellIs" priority="142" dxfId="4" operator="equal">
      <formula>1</formula>
    </cfRule>
  </conditionalFormatting>
  <conditionalFormatting sqref="D16 F16 K16 M16">
    <cfRule type="cellIs" priority="141" dxfId="3" operator="equal">
      <formula>4</formula>
    </cfRule>
  </conditionalFormatting>
  <conditionalFormatting sqref="D16 F16 K16 M16">
    <cfRule type="cellIs" priority="140" dxfId="2" operator="equal">
      <formula>2</formula>
    </cfRule>
  </conditionalFormatting>
  <conditionalFormatting sqref="D16 F16 K16 M16">
    <cfRule type="cellIs" priority="139" dxfId="1" operator="equal">
      <formula>5</formula>
    </cfRule>
  </conditionalFormatting>
  <conditionalFormatting sqref="D16 F16 K16 M16">
    <cfRule type="cellIs" priority="138" dxfId="0" operator="equal">
      <formula>3</formula>
    </cfRule>
  </conditionalFormatting>
  <conditionalFormatting sqref="S17:U19">
    <cfRule type="colorScale" priority="137">
      <colorScale>
        <cfvo type="num" val="1"/>
        <cfvo type="num" val="12"/>
        <cfvo type="num" val="13"/>
        <color theme="9" tint="0.39998000860214233"/>
        <color rgb="FFFFEB84"/>
        <color rgb="FFFF7C80"/>
      </colorScale>
    </cfRule>
  </conditionalFormatting>
  <conditionalFormatting sqref="S17:S19">
    <cfRule type="colorScale" priority="135">
      <colorScale>
        <cfvo type="num" val="1"/>
        <cfvo type="percentile" val="50"/>
        <cfvo type="num" val="5"/>
        <color rgb="FFB4DBAD"/>
        <color rgb="FFFFEB84"/>
        <color rgb="FFFF7C80"/>
      </colorScale>
    </cfRule>
    <cfRule type="colorScale" priority="136">
      <colorScale>
        <cfvo type="num" val="1"/>
        <cfvo type="percentile" val="50"/>
        <cfvo type="num" val="5"/>
        <color rgb="FFB4DBAD"/>
        <color rgb="FFFFEB84"/>
        <color rgb="FFFF7C80"/>
      </colorScale>
    </cfRule>
  </conditionalFormatting>
  <conditionalFormatting sqref="K17:O17 K18:L19">
    <cfRule type="colorScale" priority="134">
      <colorScale>
        <cfvo type="num" val="1"/>
        <cfvo type="num" val="12"/>
        <cfvo type="num" val="13"/>
        <color theme="9" tint="0.39998000860214233"/>
        <color rgb="FFFFEB84"/>
        <color rgb="FFFF7C80"/>
      </colorScale>
    </cfRule>
  </conditionalFormatting>
  <conditionalFormatting sqref="K17:K19">
    <cfRule type="colorScale" priority="133">
      <colorScale>
        <cfvo type="num" val="1"/>
        <cfvo type="percentile" val="50"/>
        <cfvo type="num" val="5"/>
        <color rgb="FFB4DBAD"/>
        <color rgb="FFFFEB84"/>
        <color rgb="FFFF5050"/>
      </colorScale>
    </cfRule>
  </conditionalFormatting>
  <conditionalFormatting sqref="M17">
    <cfRule type="colorScale" priority="132">
      <colorScale>
        <cfvo type="num" val="1"/>
        <cfvo type="percentile" val="50"/>
        <cfvo type="num" val="5"/>
        <color rgb="FFB4DBAD"/>
        <color rgb="FFFFEB84"/>
        <color rgb="FFFF7C80"/>
      </colorScale>
    </cfRule>
  </conditionalFormatting>
  <conditionalFormatting sqref="D17:H18 D19:E19">
    <cfRule type="colorScale" priority="131">
      <colorScale>
        <cfvo type="num" val="1"/>
        <cfvo type="num" val="12"/>
        <cfvo type="num" val="13"/>
        <color theme="9" tint="0.39998000860214233"/>
        <color rgb="FFFFEB84"/>
        <color rgb="FFFF7C80"/>
      </colorScale>
    </cfRule>
  </conditionalFormatting>
  <conditionalFormatting sqref="D17:D19">
    <cfRule type="colorScale" priority="130">
      <colorScale>
        <cfvo type="num" val="1"/>
        <cfvo type="percentile" val="50"/>
        <cfvo type="num" val="5"/>
        <color rgb="FFB4DBAD"/>
        <color rgb="FFFFEB84"/>
        <color rgb="FFFF5050"/>
      </colorScale>
    </cfRule>
  </conditionalFormatting>
  <conditionalFormatting sqref="F17:F18">
    <cfRule type="colorScale" priority="129">
      <colorScale>
        <cfvo type="num" val="1"/>
        <cfvo type="percentile" val="50"/>
        <cfvo type="num" val="5"/>
        <color rgb="FFB4DBAD"/>
        <color rgb="FFFFEB84"/>
        <color rgb="FFFF7C80"/>
      </colorScale>
    </cfRule>
  </conditionalFormatting>
  <conditionalFormatting sqref="M17 O17 F17:F18 H17:H18 D17:D19 K17:K19">
    <cfRule type="cellIs" priority="126" dxfId="3" operator="between">
      <formula>15</formula>
      <formula>25</formula>
    </cfRule>
    <cfRule type="cellIs" priority="127" dxfId="2" operator="between">
      <formula>8</formula>
      <formula>12</formula>
    </cfRule>
    <cfRule type="cellIs" priority="128" dxfId="4" operator="between">
      <formula>1</formula>
      <formula>6</formula>
    </cfRule>
  </conditionalFormatting>
  <conditionalFormatting sqref="M17 F17:F18 D17:D19 K17:K19">
    <cfRule type="cellIs" priority="125" dxfId="4" operator="equal">
      <formula>1</formula>
    </cfRule>
  </conditionalFormatting>
  <conditionalFormatting sqref="M17 F17:F18 D17:D19 K17:K19">
    <cfRule type="cellIs" priority="124" dxfId="3" operator="equal">
      <formula>4</formula>
    </cfRule>
  </conditionalFormatting>
  <conditionalFormatting sqref="M17 F17:F18 D17:D19 K17:K19">
    <cfRule type="cellIs" priority="123" dxfId="2" operator="equal">
      <formula>2</formula>
    </cfRule>
  </conditionalFormatting>
  <conditionalFormatting sqref="M17 F17:F18 D17:D19 K17:K19">
    <cfRule type="cellIs" priority="122" dxfId="1" operator="equal">
      <formula>5</formula>
    </cfRule>
  </conditionalFormatting>
  <conditionalFormatting sqref="M17 F17:F18 D17:D19 K17:K19">
    <cfRule type="cellIs" priority="121" dxfId="0" operator="equal">
      <formula>3</formula>
    </cfRule>
  </conditionalFormatting>
  <conditionalFormatting sqref="D23:H23">
    <cfRule type="colorScale" priority="103">
      <colorScale>
        <cfvo type="num" val="1"/>
        <cfvo type="num" val="12"/>
        <cfvo type="num" val="13"/>
        <color theme="9" tint="0.39998000860214233"/>
        <color rgb="FFFFEB84"/>
        <color rgb="FFFF7C80"/>
      </colorScale>
    </cfRule>
  </conditionalFormatting>
  <conditionalFormatting sqref="D23">
    <cfRule type="colorScale" priority="102">
      <colorScale>
        <cfvo type="num" val="1"/>
        <cfvo type="percentile" val="50"/>
        <cfvo type="num" val="5"/>
        <color rgb="FFB4DBAD"/>
        <color rgb="FFFFEB84"/>
        <color rgb="FFFF5050"/>
      </colorScale>
    </cfRule>
  </conditionalFormatting>
  <conditionalFormatting sqref="F23">
    <cfRule type="colorScale" priority="101">
      <colorScale>
        <cfvo type="num" val="1"/>
        <cfvo type="percentile" val="50"/>
        <cfvo type="num" val="5"/>
        <color rgb="FFB4DBAD"/>
        <color rgb="FFFFEB84"/>
        <color rgb="FFFF7C80"/>
      </colorScale>
    </cfRule>
  </conditionalFormatting>
  <conditionalFormatting sqref="S23:U23">
    <cfRule type="colorScale" priority="100">
      <colorScale>
        <cfvo type="num" val="1"/>
        <cfvo type="num" val="12"/>
        <cfvo type="num" val="13"/>
        <color theme="9" tint="0.39998000860214233"/>
        <color rgb="FFFFEB84"/>
        <color rgb="FFFF7C80"/>
      </colorScale>
    </cfRule>
  </conditionalFormatting>
  <conditionalFormatting sqref="S23">
    <cfRule type="colorScale" priority="98">
      <colorScale>
        <cfvo type="num" val="1"/>
        <cfvo type="percentile" val="50"/>
        <cfvo type="num" val="5"/>
        <color rgb="FFB4DBAD"/>
        <color rgb="FFFFEB84"/>
        <color rgb="FFFF7C80"/>
      </colorScale>
    </cfRule>
    <cfRule type="colorScale" priority="99">
      <colorScale>
        <cfvo type="num" val="1"/>
        <cfvo type="percentile" val="50"/>
        <cfvo type="num" val="5"/>
        <color rgb="FFB4DBAD"/>
        <color rgb="FFFFEB84"/>
        <color rgb="FFFF7C80"/>
      </colorScale>
    </cfRule>
  </conditionalFormatting>
  <conditionalFormatting sqref="K23:O23">
    <cfRule type="colorScale" priority="97">
      <colorScale>
        <cfvo type="num" val="1"/>
        <cfvo type="num" val="12"/>
        <cfvo type="num" val="13"/>
        <color theme="9" tint="0.39998000860214233"/>
        <color rgb="FFFFEB84"/>
        <color rgb="FFFF7C80"/>
      </colorScale>
    </cfRule>
  </conditionalFormatting>
  <conditionalFormatting sqref="K23">
    <cfRule type="colorScale" priority="96">
      <colorScale>
        <cfvo type="num" val="1"/>
        <cfvo type="percentile" val="50"/>
        <cfvo type="num" val="5"/>
        <color rgb="FFB4DBAD"/>
        <color rgb="FFFFEB84"/>
        <color rgb="FFFF5050"/>
      </colorScale>
    </cfRule>
  </conditionalFormatting>
  <conditionalFormatting sqref="M23">
    <cfRule type="colorScale" priority="95">
      <colorScale>
        <cfvo type="num" val="1"/>
        <cfvo type="percentile" val="50"/>
        <cfvo type="num" val="5"/>
        <color rgb="FFB4DBAD"/>
        <color rgb="FFFFEB84"/>
        <color rgb="FFFF7C80"/>
      </colorScale>
    </cfRule>
  </conditionalFormatting>
  <conditionalFormatting sqref="O23 M23 K23 H23 F23 D23">
    <cfRule type="cellIs" priority="92" dxfId="3" operator="between">
      <formula>15</formula>
      <formula>25</formula>
    </cfRule>
    <cfRule type="cellIs" priority="93" dxfId="2" operator="between">
      <formula>8</formula>
      <formula>12</formula>
    </cfRule>
    <cfRule type="cellIs" priority="94" dxfId="4" operator="between">
      <formula>1</formula>
      <formula>6</formula>
    </cfRule>
  </conditionalFormatting>
  <conditionalFormatting sqref="M23 K23 F23 D23">
    <cfRule type="cellIs" priority="91" dxfId="4" operator="equal">
      <formula>1</formula>
    </cfRule>
  </conditionalFormatting>
  <conditionalFormatting sqref="M23 K23 F23 D23">
    <cfRule type="cellIs" priority="90" dxfId="3" operator="equal">
      <formula>4</formula>
    </cfRule>
  </conditionalFormatting>
  <conditionalFormatting sqref="M23 K23 F23 D23">
    <cfRule type="cellIs" priority="89" dxfId="2" operator="equal">
      <formula>2</formula>
    </cfRule>
  </conditionalFormatting>
  <conditionalFormatting sqref="M23 K23 F23 D23">
    <cfRule type="cellIs" priority="88" dxfId="1" operator="equal">
      <formula>5</formula>
    </cfRule>
  </conditionalFormatting>
  <conditionalFormatting sqref="M23 K23 F23 D23">
    <cfRule type="cellIs" priority="87" dxfId="0" operator="equal">
      <formula>3</formula>
    </cfRule>
  </conditionalFormatting>
  <conditionalFormatting sqref="D24:H24">
    <cfRule type="colorScale" priority="86">
      <colorScale>
        <cfvo type="num" val="1"/>
        <cfvo type="num" val="12"/>
        <cfvo type="num" val="13"/>
        <color theme="9" tint="0.39998000860214233"/>
        <color rgb="FFFFEB84"/>
        <color rgb="FFFF7C80"/>
      </colorScale>
    </cfRule>
  </conditionalFormatting>
  <conditionalFormatting sqref="D24">
    <cfRule type="colorScale" priority="85">
      <colorScale>
        <cfvo type="num" val="1"/>
        <cfvo type="percentile" val="50"/>
        <cfvo type="num" val="5"/>
        <color rgb="FFB4DBAD"/>
        <color rgb="FFFFEB84"/>
        <color rgb="FFFF5050"/>
      </colorScale>
    </cfRule>
  </conditionalFormatting>
  <conditionalFormatting sqref="F24">
    <cfRule type="colorScale" priority="84">
      <colorScale>
        <cfvo type="num" val="1"/>
        <cfvo type="percentile" val="50"/>
        <cfvo type="num" val="5"/>
        <color rgb="FFB4DBAD"/>
        <color rgb="FFFFEB84"/>
        <color rgb="FFFF7C80"/>
      </colorScale>
    </cfRule>
  </conditionalFormatting>
  <conditionalFormatting sqref="S24:U24">
    <cfRule type="colorScale" priority="83">
      <colorScale>
        <cfvo type="num" val="1"/>
        <cfvo type="num" val="12"/>
        <cfvo type="num" val="13"/>
        <color theme="9" tint="0.39998000860214233"/>
        <color rgb="FFFFEB84"/>
        <color rgb="FFFF7C80"/>
      </colorScale>
    </cfRule>
  </conditionalFormatting>
  <conditionalFormatting sqref="S24">
    <cfRule type="colorScale" priority="81">
      <colorScale>
        <cfvo type="num" val="1"/>
        <cfvo type="percentile" val="50"/>
        <cfvo type="num" val="5"/>
        <color rgb="FFB4DBAD"/>
        <color rgb="FFFFEB84"/>
        <color rgb="FFFF7C80"/>
      </colorScale>
    </cfRule>
    <cfRule type="colorScale" priority="82">
      <colorScale>
        <cfvo type="num" val="1"/>
        <cfvo type="percentile" val="50"/>
        <cfvo type="num" val="5"/>
        <color rgb="FFB4DBAD"/>
        <color rgb="FFFFEB84"/>
        <color rgb="FFFF7C80"/>
      </colorScale>
    </cfRule>
  </conditionalFormatting>
  <conditionalFormatting sqref="K24:O24">
    <cfRule type="colorScale" priority="80">
      <colorScale>
        <cfvo type="num" val="1"/>
        <cfvo type="num" val="12"/>
        <cfvo type="num" val="13"/>
        <color theme="9" tint="0.39998000860214233"/>
        <color rgb="FFFFEB84"/>
        <color rgb="FFFF7C80"/>
      </colorScale>
    </cfRule>
  </conditionalFormatting>
  <conditionalFormatting sqref="K24">
    <cfRule type="colorScale" priority="79">
      <colorScale>
        <cfvo type="num" val="1"/>
        <cfvo type="percentile" val="50"/>
        <cfvo type="num" val="5"/>
        <color rgb="FFB4DBAD"/>
        <color rgb="FFFFEB84"/>
        <color rgb="FFFF5050"/>
      </colorScale>
    </cfRule>
  </conditionalFormatting>
  <conditionalFormatting sqref="M24">
    <cfRule type="colorScale" priority="78">
      <colorScale>
        <cfvo type="num" val="1"/>
        <cfvo type="percentile" val="50"/>
        <cfvo type="num" val="5"/>
        <color rgb="FFB4DBAD"/>
        <color rgb="FFFFEB84"/>
        <color rgb="FFFF7C80"/>
      </colorScale>
    </cfRule>
  </conditionalFormatting>
  <conditionalFormatting sqref="O24 M24 K24 H24 F24 D24">
    <cfRule type="cellIs" priority="75" dxfId="3" operator="between">
      <formula>15</formula>
      <formula>25</formula>
    </cfRule>
    <cfRule type="cellIs" priority="76" dxfId="2" operator="between">
      <formula>8</formula>
      <formula>12</formula>
    </cfRule>
    <cfRule type="cellIs" priority="77" dxfId="4" operator="between">
      <formula>1</formula>
      <formula>6</formula>
    </cfRule>
  </conditionalFormatting>
  <conditionalFormatting sqref="M24 K24 F24 D24">
    <cfRule type="cellIs" priority="74" dxfId="4" operator="equal">
      <formula>1</formula>
    </cfRule>
  </conditionalFormatting>
  <conditionalFormatting sqref="M24 K24 F24 D24">
    <cfRule type="cellIs" priority="73" dxfId="3" operator="equal">
      <formula>4</formula>
    </cfRule>
  </conditionalFormatting>
  <conditionalFormatting sqref="M24 K24 F24 D24">
    <cfRule type="cellIs" priority="72" dxfId="2" operator="equal">
      <formula>2</formula>
    </cfRule>
  </conditionalFormatting>
  <conditionalFormatting sqref="M24 K24 F24 D24">
    <cfRule type="cellIs" priority="71" dxfId="1" operator="equal">
      <formula>5</formula>
    </cfRule>
  </conditionalFormatting>
  <conditionalFormatting sqref="M24 K24 F24 D24">
    <cfRule type="cellIs" priority="70" dxfId="0" operator="equal">
      <formula>3</formula>
    </cfRule>
  </conditionalFormatting>
  <conditionalFormatting sqref="E8">
    <cfRule type="colorScale" priority="69">
      <colorScale>
        <cfvo type="num" val="1"/>
        <cfvo type="num" val="12"/>
        <cfvo type="num" val="13"/>
        <color theme="9" tint="0.39998000860214233"/>
        <color rgb="FFFFEB84"/>
        <color rgb="FFFF7C80"/>
      </colorScale>
    </cfRule>
  </conditionalFormatting>
  <conditionalFormatting sqref="H8">
    <cfRule type="colorScale" priority="68">
      <colorScale>
        <cfvo type="num" val="1"/>
        <cfvo type="num" val="12"/>
        <cfvo type="num" val="13"/>
        <color theme="9" tint="0.39998000860214233"/>
        <color rgb="FFFFEB84"/>
        <color rgb="FFFF7C80"/>
      </colorScale>
    </cfRule>
  </conditionalFormatting>
  <conditionalFormatting sqref="O8">
    <cfRule type="colorScale" priority="67">
      <colorScale>
        <cfvo type="num" val="1"/>
        <cfvo type="num" val="12"/>
        <cfvo type="num" val="13"/>
        <color theme="9" tint="0.39998000860214233"/>
        <color rgb="FFFFEB84"/>
        <color rgb="FFFF7C80"/>
      </colorScale>
    </cfRule>
  </conditionalFormatting>
  <conditionalFormatting sqref="O8">
    <cfRule type="cellIs" priority="64" dxfId="3" operator="between">
      <formula>15</formula>
      <formula>25</formula>
    </cfRule>
    <cfRule type="cellIs" priority="65" dxfId="2" operator="between">
      <formula>8</formula>
      <formula>12</formula>
    </cfRule>
    <cfRule type="cellIs" priority="66" dxfId="4" operator="between">
      <formula>1</formula>
      <formula>6</formula>
    </cfRule>
  </conditionalFormatting>
  <conditionalFormatting sqref="M18">
    <cfRule type="colorScale" priority="63">
      <colorScale>
        <cfvo type="num" val="1"/>
        <cfvo type="num" val="12"/>
        <cfvo type="num" val="13"/>
        <color theme="9" tint="0.39998000860214233"/>
        <color rgb="FFFFEB84"/>
        <color rgb="FFFF7C80"/>
      </colorScale>
    </cfRule>
  </conditionalFormatting>
  <conditionalFormatting sqref="M18">
    <cfRule type="colorScale" priority="62">
      <colorScale>
        <cfvo type="num" val="1"/>
        <cfvo type="percentile" val="50"/>
        <cfvo type="num" val="5"/>
        <color rgb="FFB4DBAD"/>
        <color rgb="FFFFEB84"/>
        <color rgb="FFFF7C80"/>
      </colorScale>
    </cfRule>
  </conditionalFormatting>
  <conditionalFormatting sqref="M18">
    <cfRule type="cellIs" priority="59" dxfId="3" operator="between">
      <formula>15</formula>
      <formula>25</formula>
    </cfRule>
    <cfRule type="cellIs" priority="60" dxfId="2" operator="between">
      <formula>8</formula>
      <formula>12</formula>
    </cfRule>
    <cfRule type="cellIs" priority="61" dxfId="4" operator="between">
      <formula>1</formula>
      <formula>6</formula>
    </cfRule>
  </conditionalFormatting>
  <conditionalFormatting sqref="M18">
    <cfRule type="cellIs" priority="58" dxfId="4" operator="equal">
      <formula>1</formula>
    </cfRule>
  </conditionalFormatting>
  <conditionalFormatting sqref="M18">
    <cfRule type="cellIs" priority="57" dxfId="3" operator="equal">
      <formula>4</formula>
    </cfRule>
  </conditionalFormatting>
  <conditionalFormatting sqref="M18">
    <cfRule type="cellIs" priority="56" dxfId="2" operator="equal">
      <formula>2</formula>
    </cfRule>
  </conditionalFormatting>
  <conditionalFormatting sqref="M18">
    <cfRule type="cellIs" priority="55" dxfId="1" operator="equal">
      <formula>5</formula>
    </cfRule>
  </conditionalFormatting>
  <conditionalFormatting sqref="M18">
    <cfRule type="cellIs" priority="54" dxfId="0" operator="equal">
      <formula>3</formula>
    </cfRule>
  </conditionalFormatting>
  <conditionalFormatting sqref="N18">
    <cfRule type="colorScale" priority="53">
      <colorScale>
        <cfvo type="num" val="1"/>
        <cfvo type="num" val="12"/>
        <cfvo type="num" val="13"/>
        <color theme="9" tint="0.39998000860214233"/>
        <color rgb="FFFFEB84"/>
        <color rgb="FFFF7C80"/>
      </colorScale>
    </cfRule>
  </conditionalFormatting>
  <conditionalFormatting sqref="O18">
    <cfRule type="colorScale" priority="52">
      <colorScale>
        <cfvo type="num" val="1"/>
        <cfvo type="num" val="12"/>
        <cfvo type="num" val="13"/>
        <color theme="9" tint="0.39998000860214233"/>
        <color rgb="FFFFEB84"/>
        <color rgb="FFFF7C80"/>
      </colorScale>
    </cfRule>
  </conditionalFormatting>
  <conditionalFormatting sqref="O18">
    <cfRule type="cellIs" priority="49" dxfId="3" operator="between">
      <formula>15</formula>
      <formula>25</formula>
    </cfRule>
    <cfRule type="cellIs" priority="50" dxfId="2" operator="between">
      <formula>8</formula>
      <formula>12</formula>
    </cfRule>
    <cfRule type="cellIs" priority="51" dxfId="4" operator="between">
      <formula>1</formula>
      <formula>6</formula>
    </cfRule>
  </conditionalFormatting>
  <conditionalFormatting sqref="G19">
    <cfRule type="colorScale" priority="38">
      <colorScale>
        <cfvo type="num" val="1"/>
        <cfvo type="num" val="12"/>
        <cfvo type="num" val="13"/>
        <color theme="9" tint="0.39998000860214233"/>
        <color rgb="FFFFEB84"/>
        <color rgb="FFFF7C80"/>
      </colorScale>
    </cfRule>
  </conditionalFormatting>
  <conditionalFormatting sqref="O19">
    <cfRule type="colorScale" priority="33">
      <colorScale>
        <cfvo type="num" val="1"/>
        <cfvo type="num" val="12"/>
        <cfvo type="num" val="13"/>
        <color theme="9" tint="0.39998000860214233"/>
        <color rgb="FFFFEB84"/>
        <color rgb="FFFF7C80"/>
      </colorScale>
    </cfRule>
  </conditionalFormatting>
  <conditionalFormatting sqref="O19">
    <cfRule type="cellIs" priority="30" dxfId="3" operator="between">
      <formula>15</formula>
      <formula>25</formula>
    </cfRule>
    <cfRule type="cellIs" priority="31" dxfId="2" operator="between">
      <formula>8</formula>
      <formula>12</formula>
    </cfRule>
    <cfRule type="cellIs" priority="32" dxfId="4" operator="between">
      <formula>1</formula>
      <formula>6</formula>
    </cfRule>
  </conditionalFormatting>
  <conditionalFormatting sqref="H19">
    <cfRule type="colorScale" priority="25">
      <colorScale>
        <cfvo type="num" val="1"/>
        <cfvo type="num" val="12"/>
        <cfvo type="num" val="13"/>
        <color theme="9" tint="0.39998000860214233"/>
        <color rgb="FFFFEB84"/>
        <color rgb="FFFF7C80"/>
      </colorScale>
    </cfRule>
  </conditionalFormatting>
  <conditionalFormatting sqref="H19">
    <cfRule type="cellIs" priority="22" dxfId="3" operator="between">
      <formula>15</formula>
      <formula>25</formula>
    </cfRule>
    <cfRule type="cellIs" priority="23" dxfId="2" operator="between">
      <formula>8</formula>
      <formula>12</formula>
    </cfRule>
    <cfRule type="cellIs" priority="24" dxfId="4" operator="between">
      <formula>1</formula>
      <formula>6</formula>
    </cfRule>
  </conditionalFormatting>
  <conditionalFormatting sqref="F19">
    <cfRule type="colorScale" priority="21">
      <colorScale>
        <cfvo type="num" val="1"/>
        <cfvo type="num" val="12"/>
        <cfvo type="num" val="13"/>
        <color theme="9" tint="0.39998000860214233"/>
        <color rgb="FFFFEB84"/>
        <color rgb="FFFF7C80"/>
      </colorScale>
    </cfRule>
  </conditionalFormatting>
  <conditionalFormatting sqref="F19">
    <cfRule type="colorScale" priority="20">
      <colorScale>
        <cfvo type="num" val="1"/>
        <cfvo type="percentile" val="50"/>
        <cfvo type="num" val="5"/>
        <color rgb="FFB4DBAD"/>
        <color rgb="FFFFEB84"/>
        <color rgb="FFFF7C80"/>
      </colorScale>
    </cfRule>
  </conditionalFormatting>
  <conditionalFormatting sqref="F19">
    <cfRule type="cellIs" priority="17" dxfId="3" operator="between">
      <formula>15</formula>
      <formula>25</formula>
    </cfRule>
    <cfRule type="cellIs" priority="18" dxfId="2" operator="between">
      <formula>8</formula>
      <formula>12</formula>
    </cfRule>
    <cfRule type="cellIs" priority="19" dxfId="4" operator="between">
      <formula>1</formula>
      <formula>6</formula>
    </cfRule>
  </conditionalFormatting>
  <conditionalFormatting sqref="F19">
    <cfRule type="cellIs" priority="16" dxfId="4" operator="equal">
      <formula>1</formula>
    </cfRule>
  </conditionalFormatting>
  <conditionalFormatting sqref="F19">
    <cfRule type="cellIs" priority="15" dxfId="3" operator="equal">
      <formula>4</formula>
    </cfRule>
  </conditionalFormatting>
  <conditionalFormatting sqref="F19">
    <cfRule type="cellIs" priority="14" dxfId="2" operator="equal">
      <formula>2</formula>
    </cfRule>
  </conditionalFormatting>
  <conditionalFormatting sqref="F19">
    <cfRule type="cellIs" priority="13" dxfId="1" operator="equal">
      <formula>5</formula>
    </cfRule>
  </conditionalFormatting>
  <conditionalFormatting sqref="F19">
    <cfRule type="cellIs" priority="12" dxfId="0" operator="equal">
      <formula>3</formula>
    </cfRule>
  </conditionalFormatting>
  <conditionalFormatting sqref="M19">
    <cfRule type="colorScale" priority="11">
      <colorScale>
        <cfvo type="num" val="1"/>
        <cfvo type="num" val="12"/>
        <cfvo type="num" val="13"/>
        <color theme="9" tint="0.39998000860214233"/>
        <color rgb="FFFFEB84"/>
        <color rgb="FFFF7C80"/>
      </colorScale>
    </cfRule>
  </conditionalFormatting>
  <conditionalFormatting sqref="M19">
    <cfRule type="colorScale" priority="10">
      <colorScale>
        <cfvo type="num" val="1"/>
        <cfvo type="percentile" val="50"/>
        <cfvo type="num" val="5"/>
        <color rgb="FFB4DBAD"/>
        <color rgb="FFFFEB84"/>
        <color rgb="FFFF7C80"/>
      </colorScale>
    </cfRule>
  </conditionalFormatting>
  <conditionalFormatting sqref="M19">
    <cfRule type="cellIs" priority="7" dxfId="3" operator="between">
      <formula>15</formula>
      <formula>25</formula>
    </cfRule>
    <cfRule type="cellIs" priority="8" dxfId="2" operator="between">
      <formula>8</formula>
      <formula>12</formula>
    </cfRule>
    <cfRule type="cellIs" priority="9" dxfId="4" operator="between">
      <formula>1</formula>
      <formula>6</formula>
    </cfRule>
  </conditionalFormatting>
  <conditionalFormatting sqref="M19">
    <cfRule type="cellIs" priority="6" dxfId="4" operator="equal">
      <formula>1</formula>
    </cfRule>
  </conditionalFormatting>
  <conditionalFormatting sqref="M19">
    <cfRule type="cellIs" priority="5" dxfId="3" operator="equal">
      <formula>4</formula>
    </cfRule>
  </conditionalFormatting>
  <conditionalFormatting sqref="M19">
    <cfRule type="cellIs" priority="4" dxfId="2" operator="equal">
      <formula>2</formula>
    </cfRule>
  </conditionalFormatting>
  <conditionalFormatting sqref="M19">
    <cfRule type="cellIs" priority="3" dxfId="1" operator="equal">
      <formula>5</formula>
    </cfRule>
  </conditionalFormatting>
  <conditionalFormatting sqref="M19">
    <cfRule type="cellIs" priority="2" dxfId="0" operator="equal">
      <formula>3</formula>
    </cfRule>
  </conditionalFormatting>
  <conditionalFormatting sqref="N19">
    <cfRule type="colorScale" priority="1">
      <colorScale>
        <cfvo type="num" val="1"/>
        <cfvo type="num" val="12"/>
        <cfvo type="num" val="13"/>
        <color theme="9" tint="0.39998000860214233"/>
        <color rgb="FFFFEB84"/>
        <color rgb="FFFF7C80"/>
      </colorScale>
    </cfRule>
  </conditionalFormatting>
  <dataValidations count="4">
    <dataValidation type="list" allowBlank="1" showInputMessage="1" showErrorMessage="1" sqref="D3:D8 D28:D31 K25 K3:K8 K28:K31 D25">
      <formula1>DATA!$A$2:$A$6</formula1>
    </dataValidation>
    <dataValidation type="list" allowBlank="1" showInputMessage="1" showErrorMessage="1" sqref="F3:F8 F28:F31 M25 M3:M8 M28:M31 F25">
      <formula1>DATA!$C$2:$C$6</formula1>
    </dataValidation>
    <dataValidation type="list" allowBlank="1" showInputMessage="1" showErrorMessage="1" sqref="S3:S19">
      <formula1>'C:\Users\george.eckton\AppData\Local\Microsoft\Windows\INetCache\Content.Outlook\1NMDJRMA\[Risk Register SP 17_jpg.xlsx]DATA'!#REF!</formula1>
    </dataValidation>
    <dataValidation type="list" allowBlank="1" showInputMessage="1" showErrorMessage="1" sqref="C3:C31">
      <formula1>DATA!$G$2:$G$11</formula1>
    </dataValidation>
  </dataValidations>
  <printOptions/>
  <pageMargins left="0.2362204724409449" right="0.2362204724409449" top="0.7480314960629921" bottom="0.7480314960629921" header="0.31496062992125984" footer="0.31496062992125984"/>
  <pageSetup fitToHeight="0" fitToWidth="1" horizontalDpi="600" verticalDpi="600" orientation="landscape" paperSize="8" scale="86" r:id="rId1"/>
  <headerFooter>
    <oddHeader>&amp;LAppendix 1</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T36"/>
  <sheetViews>
    <sheetView zoomScale="64" zoomScaleNormal="64" workbookViewId="0" topLeftCell="A1">
      <selection activeCell="M5" sqref="M5"/>
    </sheetView>
  </sheetViews>
  <sheetFormatPr defaultColWidth="9.140625" defaultRowHeight="15"/>
  <cols>
    <col min="1" max="1" width="4.140625" style="0" customWidth="1"/>
    <col min="2" max="2" width="15.140625" style="0" customWidth="1"/>
    <col min="3" max="3" width="4.28125" style="0" customWidth="1"/>
    <col min="4" max="4" width="12.28125" style="0" customWidth="1"/>
    <col min="5" max="5" width="3.8515625" style="0" customWidth="1"/>
    <col min="6" max="6" width="14.421875" style="0" customWidth="1"/>
    <col min="7" max="7" width="22.00390625" style="0" customWidth="1"/>
    <col min="8" max="8" width="3.00390625" style="0" customWidth="1"/>
    <col min="9" max="9" width="10.140625" style="0" customWidth="1"/>
    <col min="10" max="10" width="6.00390625" style="0" customWidth="1"/>
    <col min="11" max="11" width="24.7109375" style="0" customWidth="1"/>
    <col min="12" max="12" width="32.00390625" style="0" customWidth="1"/>
    <col min="13" max="13" width="13.7109375" style="0" customWidth="1"/>
    <col min="14" max="14" width="2.7109375" style="0" customWidth="1"/>
    <col min="15" max="15" width="12.140625" style="0" customWidth="1"/>
    <col min="20" max="20" width="9.140625" style="0" customWidth="1"/>
  </cols>
  <sheetData>
    <row r="1" spans="1:20" ht="16.8">
      <c r="A1" s="103" t="s">
        <v>15</v>
      </c>
      <c r="B1" s="103"/>
      <c r="C1" s="104" t="s">
        <v>16</v>
      </c>
      <c r="D1" s="105"/>
      <c r="E1" s="104" t="s">
        <v>6</v>
      </c>
      <c r="F1" s="104"/>
      <c r="G1" s="25" t="s">
        <v>0</v>
      </c>
      <c r="H1" s="1"/>
      <c r="I1" s="90" t="s">
        <v>5</v>
      </c>
      <c r="J1" s="91"/>
      <c r="K1" s="91"/>
      <c r="L1" s="91"/>
      <c r="M1" s="92"/>
      <c r="N1" s="2"/>
      <c r="O1" s="95" t="s">
        <v>5</v>
      </c>
      <c r="P1" s="96"/>
      <c r="Q1" s="96"/>
      <c r="R1" s="96"/>
      <c r="S1" s="96"/>
      <c r="T1" s="97"/>
    </row>
    <row r="2" spans="1:20" ht="30.75" customHeight="1">
      <c r="A2" s="7">
        <v>1</v>
      </c>
      <c r="B2" s="8" t="s">
        <v>17</v>
      </c>
      <c r="C2" s="7">
        <v>1</v>
      </c>
      <c r="D2" s="19" t="s">
        <v>18</v>
      </c>
      <c r="E2" s="23">
        <v>1</v>
      </c>
      <c r="F2" s="100" t="s">
        <v>19</v>
      </c>
      <c r="G2" s="13" t="s">
        <v>20</v>
      </c>
      <c r="I2" s="26" t="s">
        <v>21</v>
      </c>
      <c r="J2" s="26" t="s">
        <v>22</v>
      </c>
      <c r="K2" s="26" t="s">
        <v>23</v>
      </c>
      <c r="L2" s="26" t="s">
        <v>24</v>
      </c>
      <c r="M2" s="26" t="s">
        <v>25</v>
      </c>
      <c r="N2" s="2"/>
      <c r="O2" s="13" t="s">
        <v>26</v>
      </c>
      <c r="P2" s="31">
        <v>5</v>
      </c>
      <c r="Q2" s="41">
        <v>10</v>
      </c>
      <c r="R2" s="29">
        <v>15</v>
      </c>
      <c r="S2" s="29">
        <v>20</v>
      </c>
      <c r="T2" s="29">
        <v>25</v>
      </c>
    </row>
    <row r="3" spans="1:20" s="5" customFormat="1" ht="47.25" customHeight="1">
      <c r="A3" s="9">
        <v>2</v>
      </c>
      <c r="B3" s="10" t="s">
        <v>27</v>
      </c>
      <c r="C3" s="9">
        <v>2</v>
      </c>
      <c r="D3" s="28" t="s">
        <v>28</v>
      </c>
      <c r="E3" s="24">
        <v>2</v>
      </c>
      <c r="F3" s="100"/>
      <c r="G3" s="10" t="s">
        <v>8</v>
      </c>
      <c r="I3" s="44" t="s">
        <v>18</v>
      </c>
      <c r="J3" s="44">
        <v>1</v>
      </c>
      <c r="K3" s="45" t="s">
        <v>29</v>
      </c>
      <c r="L3" s="46" t="s">
        <v>30</v>
      </c>
      <c r="M3" s="45" t="s">
        <v>31</v>
      </c>
      <c r="O3" s="13" t="s">
        <v>32</v>
      </c>
      <c r="P3" s="32">
        <v>4</v>
      </c>
      <c r="Q3" s="14">
        <v>8</v>
      </c>
      <c r="R3" s="14">
        <v>12</v>
      </c>
      <c r="S3" s="15">
        <v>16</v>
      </c>
      <c r="T3" s="15">
        <v>20</v>
      </c>
    </row>
    <row r="4" spans="1:20" ht="47.25" customHeight="1">
      <c r="A4" s="11">
        <v>3</v>
      </c>
      <c r="B4" s="8" t="s">
        <v>33</v>
      </c>
      <c r="C4" s="11">
        <v>3</v>
      </c>
      <c r="D4" s="21" t="s">
        <v>34</v>
      </c>
      <c r="E4" s="8">
        <v>3</v>
      </c>
      <c r="F4" s="100"/>
      <c r="G4" s="13" t="s">
        <v>12</v>
      </c>
      <c r="I4" s="47" t="s">
        <v>28</v>
      </c>
      <c r="J4" s="47">
        <v>2</v>
      </c>
      <c r="K4" s="48" t="s">
        <v>35</v>
      </c>
      <c r="L4" s="49" t="s">
        <v>36</v>
      </c>
      <c r="M4" s="48" t="s">
        <v>37</v>
      </c>
      <c r="O4" s="13" t="s">
        <v>34</v>
      </c>
      <c r="P4" s="31">
        <v>3</v>
      </c>
      <c r="Q4" s="42">
        <v>6</v>
      </c>
      <c r="R4" s="41">
        <v>9</v>
      </c>
      <c r="S4" s="41">
        <v>12</v>
      </c>
      <c r="T4" s="29">
        <v>15</v>
      </c>
    </row>
    <row r="5" spans="1:20" ht="60" customHeight="1">
      <c r="A5" s="12">
        <v>4</v>
      </c>
      <c r="B5" s="10" t="s">
        <v>38</v>
      </c>
      <c r="C5" s="12">
        <v>4</v>
      </c>
      <c r="D5" s="20" t="s">
        <v>32</v>
      </c>
      <c r="E5" s="24">
        <v>4</v>
      </c>
      <c r="F5" s="100"/>
      <c r="G5" s="10" t="s">
        <v>11</v>
      </c>
      <c r="I5" s="44" t="s">
        <v>34</v>
      </c>
      <c r="J5" s="44">
        <v>3</v>
      </c>
      <c r="K5" s="45" t="s">
        <v>39</v>
      </c>
      <c r="L5" s="50" t="s">
        <v>40</v>
      </c>
      <c r="M5" s="45" t="s">
        <v>41</v>
      </c>
      <c r="O5" s="13" t="s">
        <v>28</v>
      </c>
      <c r="P5" s="31">
        <v>2</v>
      </c>
      <c r="Q5" s="42">
        <v>4</v>
      </c>
      <c r="R5" s="42">
        <v>6</v>
      </c>
      <c r="S5" s="41">
        <v>8</v>
      </c>
      <c r="T5" s="41">
        <v>10</v>
      </c>
    </row>
    <row r="6" spans="1:20" ht="42.75" customHeight="1">
      <c r="A6" s="16">
        <v>5</v>
      </c>
      <c r="B6" s="13" t="s">
        <v>42</v>
      </c>
      <c r="C6" s="16">
        <v>5</v>
      </c>
      <c r="D6" s="22" t="s">
        <v>26</v>
      </c>
      <c r="E6" s="23">
        <v>5</v>
      </c>
      <c r="F6" s="100"/>
      <c r="G6" s="13" t="s">
        <v>14</v>
      </c>
      <c r="I6" s="47" t="s">
        <v>32</v>
      </c>
      <c r="J6" s="47">
        <v>4</v>
      </c>
      <c r="K6" s="48" t="s">
        <v>43</v>
      </c>
      <c r="L6" s="49" t="s">
        <v>44</v>
      </c>
      <c r="M6" s="48" t="s">
        <v>45</v>
      </c>
      <c r="O6" s="13" t="s">
        <v>18</v>
      </c>
      <c r="P6" s="31">
        <v>1</v>
      </c>
      <c r="Q6" s="42">
        <v>2</v>
      </c>
      <c r="R6" s="42">
        <v>3</v>
      </c>
      <c r="S6" s="42">
        <v>4</v>
      </c>
      <c r="T6" s="42">
        <v>5</v>
      </c>
    </row>
    <row r="7" spans="1:20" ht="74.25" customHeight="1">
      <c r="A7" s="1"/>
      <c r="B7" s="1"/>
      <c r="C7" s="1"/>
      <c r="D7" s="1"/>
      <c r="E7" s="24">
        <v>6</v>
      </c>
      <c r="F7" s="100"/>
      <c r="G7" s="10" t="s">
        <v>46</v>
      </c>
      <c r="I7" s="44" t="s">
        <v>26</v>
      </c>
      <c r="J7" s="44">
        <v>5</v>
      </c>
      <c r="K7" s="45" t="s">
        <v>47</v>
      </c>
      <c r="L7" s="50" t="s">
        <v>48</v>
      </c>
      <c r="M7" s="45" t="s">
        <v>49</v>
      </c>
      <c r="O7" s="30" t="s">
        <v>15</v>
      </c>
      <c r="P7" s="13" t="s">
        <v>17</v>
      </c>
      <c r="Q7" s="13" t="s">
        <v>27</v>
      </c>
      <c r="R7" s="13" t="s">
        <v>33</v>
      </c>
      <c r="S7" s="13" t="s">
        <v>38</v>
      </c>
      <c r="T7" s="13" t="s">
        <v>42</v>
      </c>
    </row>
    <row r="8" spans="1:13" ht="16.8">
      <c r="A8" s="1"/>
      <c r="B8" s="1"/>
      <c r="C8" s="1"/>
      <c r="D8" s="1"/>
      <c r="E8" s="23">
        <v>8</v>
      </c>
      <c r="F8" s="99" t="s">
        <v>50</v>
      </c>
      <c r="G8" s="13" t="s">
        <v>51</v>
      </c>
      <c r="M8" s="3"/>
    </row>
    <row r="9" spans="1:13" ht="16.8">
      <c r="A9" s="1"/>
      <c r="B9" s="1"/>
      <c r="C9" s="1"/>
      <c r="D9" s="1"/>
      <c r="E9" s="24">
        <v>9</v>
      </c>
      <c r="F9" s="99"/>
      <c r="G9" s="10" t="s">
        <v>10</v>
      </c>
      <c r="I9" s="93" t="s">
        <v>52</v>
      </c>
      <c r="J9" s="94"/>
      <c r="K9" s="94"/>
      <c r="L9" s="2"/>
      <c r="M9" s="3"/>
    </row>
    <row r="10" spans="2:13" ht="16.8">
      <c r="B10" s="1"/>
      <c r="C10" s="1"/>
      <c r="D10" s="1"/>
      <c r="E10" s="23">
        <v>10</v>
      </c>
      <c r="F10" s="99"/>
      <c r="G10" s="13" t="s">
        <v>9</v>
      </c>
      <c r="I10" s="27" t="s">
        <v>21</v>
      </c>
      <c r="J10" s="27" t="s">
        <v>22</v>
      </c>
      <c r="K10" s="27" t="s">
        <v>53</v>
      </c>
      <c r="L10" s="2"/>
      <c r="M10" s="3"/>
    </row>
    <row r="11" spans="2:13" ht="33.6">
      <c r="B11" s="1"/>
      <c r="C11" s="1"/>
      <c r="D11" s="1"/>
      <c r="E11" s="10">
        <v>12</v>
      </c>
      <c r="F11" s="99"/>
      <c r="G11" s="10" t="s">
        <v>7</v>
      </c>
      <c r="H11" s="1"/>
      <c r="I11" s="10" t="s">
        <v>17</v>
      </c>
      <c r="J11" s="10">
        <v>1</v>
      </c>
      <c r="K11" s="33" t="s">
        <v>54</v>
      </c>
      <c r="L11" s="4"/>
      <c r="M11" s="1"/>
    </row>
    <row r="12" spans="2:14" ht="33.6">
      <c r="B12" s="1"/>
      <c r="C12" s="1"/>
      <c r="D12" s="1"/>
      <c r="E12" s="18">
        <v>15</v>
      </c>
      <c r="F12" s="98" t="s">
        <v>13</v>
      </c>
      <c r="G12" s="1"/>
      <c r="H12" s="1"/>
      <c r="I12" s="13" t="s">
        <v>27</v>
      </c>
      <c r="J12" s="13">
        <v>2</v>
      </c>
      <c r="K12" s="17" t="s">
        <v>55</v>
      </c>
      <c r="L12" s="4"/>
      <c r="M12" s="1"/>
      <c r="N12" s="1"/>
    </row>
    <row r="13" spans="2:14" ht="33.6">
      <c r="B13" s="1"/>
      <c r="C13" s="1"/>
      <c r="D13" s="1"/>
      <c r="E13" s="10">
        <v>16</v>
      </c>
      <c r="F13" s="98"/>
      <c r="G13" s="1"/>
      <c r="H13" s="1"/>
      <c r="I13" s="10" t="s">
        <v>33</v>
      </c>
      <c r="J13" s="10">
        <v>3</v>
      </c>
      <c r="K13" s="33" t="s">
        <v>56</v>
      </c>
      <c r="L13" s="4"/>
      <c r="M13" s="1"/>
      <c r="N13" s="1"/>
    </row>
    <row r="14" spans="2:14" ht="33.6">
      <c r="B14" s="1"/>
      <c r="C14" s="1"/>
      <c r="D14" s="1"/>
      <c r="E14" s="18">
        <v>20</v>
      </c>
      <c r="F14" s="98"/>
      <c r="G14" s="1"/>
      <c r="H14" s="1"/>
      <c r="I14" s="13" t="s">
        <v>38</v>
      </c>
      <c r="J14" s="13">
        <v>4</v>
      </c>
      <c r="K14" s="17" t="s">
        <v>57</v>
      </c>
      <c r="L14" s="4"/>
      <c r="M14" s="1"/>
      <c r="N14" s="1"/>
    </row>
    <row r="15" spans="1:14" ht="50.4">
      <c r="A15" s="1"/>
      <c r="B15" s="1"/>
      <c r="C15" s="1"/>
      <c r="D15" s="1"/>
      <c r="E15" s="10">
        <v>25</v>
      </c>
      <c r="F15" s="98"/>
      <c r="G15" s="1"/>
      <c r="H15" s="1"/>
      <c r="I15" s="10" t="s">
        <v>42</v>
      </c>
      <c r="J15" s="10">
        <v>5</v>
      </c>
      <c r="K15" s="33" t="s">
        <v>58</v>
      </c>
      <c r="L15" s="4"/>
      <c r="M15" s="1"/>
      <c r="N15" s="1"/>
    </row>
    <row r="16" spans="1:14" ht="16.8">
      <c r="A16" s="1"/>
      <c r="B16" s="1"/>
      <c r="C16" s="1"/>
      <c r="D16" s="1"/>
      <c r="E16" s="1"/>
      <c r="F16" s="1"/>
      <c r="G16" s="1"/>
      <c r="H16" s="1"/>
      <c r="I16" s="6"/>
      <c r="J16" s="6"/>
      <c r="K16" s="6"/>
      <c r="L16" s="1"/>
      <c r="M16" s="1"/>
      <c r="N16" s="1"/>
    </row>
    <row r="17" spans="1:14" ht="16.8">
      <c r="A17" s="1"/>
      <c r="B17" s="1"/>
      <c r="C17" s="1"/>
      <c r="D17" s="1"/>
      <c r="E17" s="1"/>
      <c r="F17" s="1"/>
      <c r="G17" s="1"/>
      <c r="H17" s="1"/>
      <c r="I17" s="6"/>
      <c r="J17" s="6"/>
      <c r="K17" s="6"/>
      <c r="L17" s="1"/>
      <c r="M17" s="1"/>
      <c r="N17" s="1"/>
    </row>
    <row r="18" spans="1:14" ht="16.8">
      <c r="A18" s="106" t="s">
        <v>59</v>
      </c>
      <c r="B18" s="106"/>
      <c r="C18" s="106"/>
      <c r="D18" s="106"/>
      <c r="E18" s="106"/>
      <c r="F18" s="106"/>
      <c r="G18" s="106"/>
      <c r="H18" s="1"/>
      <c r="I18" s="6"/>
      <c r="J18" s="6"/>
      <c r="K18" s="6"/>
      <c r="L18" s="1"/>
      <c r="M18" s="1"/>
      <c r="N18" s="1"/>
    </row>
    <row r="19" spans="1:14" ht="15">
      <c r="A19" s="106"/>
      <c r="B19" s="106"/>
      <c r="C19" s="106"/>
      <c r="D19" s="106"/>
      <c r="E19" s="106"/>
      <c r="F19" s="106"/>
      <c r="G19" s="106"/>
      <c r="H19" s="1"/>
      <c r="I19" s="1"/>
      <c r="J19" s="1"/>
      <c r="K19" s="1"/>
      <c r="L19" s="1"/>
      <c r="M19" s="1"/>
      <c r="N19" s="1"/>
    </row>
    <row r="20" spans="1:14" ht="15">
      <c r="A20" s="102" t="s">
        <v>60</v>
      </c>
      <c r="B20" s="102"/>
      <c r="C20" s="102"/>
      <c r="D20" s="102"/>
      <c r="E20" s="102"/>
      <c r="F20" s="102"/>
      <c r="G20" s="102"/>
      <c r="H20" s="1"/>
      <c r="I20" s="1"/>
      <c r="J20" s="1"/>
      <c r="K20" s="1"/>
      <c r="L20" s="1"/>
      <c r="M20" s="1"/>
      <c r="N20" s="1"/>
    </row>
    <row r="21" spans="1:14" ht="15">
      <c r="A21" s="102"/>
      <c r="B21" s="102"/>
      <c r="C21" s="102"/>
      <c r="D21" s="102"/>
      <c r="E21" s="102"/>
      <c r="F21" s="102"/>
      <c r="G21" s="102"/>
      <c r="H21" s="1"/>
      <c r="I21" s="1"/>
      <c r="J21" s="1"/>
      <c r="K21" s="1"/>
      <c r="L21" s="1"/>
      <c r="M21" s="1"/>
      <c r="N21" s="1"/>
    </row>
    <row r="22" spans="1:14" ht="15">
      <c r="A22" s="101" t="s">
        <v>61</v>
      </c>
      <c r="B22" s="101"/>
      <c r="C22" s="101"/>
      <c r="D22" s="101"/>
      <c r="E22" s="101"/>
      <c r="F22" s="101"/>
      <c r="G22" s="101"/>
      <c r="H22" s="1"/>
      <c r="I22" s="1"/>
      <c r="J22" s="1"/>
      <c r="K22" s="1"/>
      <c r="L22" s="1"/>
      <c r="M22" s="1"/>
      <c r="N22" s="1"/>
    </row>
    <row r="23" spans="1:14" ht="15">
      <c r="A23" s="101"/>
      <c r="B23" s="101"/>
      <c r="C23" s="101"/>
      <c r="D23" s="101"/>
      <c r="E23" s="101"/>
      <c r="F23" s="101"/>
      <c r="G23" s="101"/>
      <c r="H23" s="1"/>
      <c r="I23" s="1"/>
      <c r="J23" s="1"/>
      <c r="K23" s="1"/>
      <c r="L23" s="1"/>
      <c r="M23" s="1"/>
      <c r="N23" s="1"/>
    </row>
    <row r="24" spans="1:14" ht="15">
      <c r="A24" s="102" t="s">
        <v>62</v>
      </c>
      <c r="B24" s="102"/>
      <c r="C24" s="102"/>
      <c r="D24" s="102"/>
      <c r="E24" s="102"/>
      <c r="F24" s="102"/>
      <c r="G24" s="102"/>
      <c r="H24" s="1"/>
      <c r="I24" s="1"/>
      <c r="J24" s="1"/>
      <c r="K24" s="1"/>
      <c r="L24" s="1"/>
      <c r="M24" s="1"/>
      <c r="N24" s="1"/>
    </row>
    <row r="25" spans="1:14" ht="15">
      <c r="A25" s="102"/>
      <c r="B25" s="102"/>
      <c r="C25" s="102"/>
      <c r="D25" s="102"/>
      <c r="E25" s="102"/>
      <c r="F25" s="102"/>
      <c r="G25" s="102"/>
      <c r="H25" s="1"/>
      <c r="I25" s="1"/>
      <c r="J25" s="1"/>
      <c r="K25" s="1"/>
      <c r="L25" s="1"/>
      <c r="M25" s="1"/>
      <c r="N25" s="1"/>
    </row>
    <row r="26" spans="1:14" ht="15">
      <c r="A26" s="102"/>
      <c r="B26" s="102"/>
      <c r="C26" s="102"/>
      <c r="D26" s="102"/>
      <c r="E26" s="102"/>
      <c r="F26" s="102"/>
      <c r="G26" s="102"/>
      <c r="H26" s="1"/>
      <c r="I26" s="1"/>
      <c r="J26" s="1"/>
      <c r="K26" s="1"/>
      <c r="L26" s="1"/>
      <c r="M26" s="1"/>
      <c r="N26" s="1"/>
    </row>
    <row r="27" spans="1:14" ht="15">
      <c r="A27" s="1"/>
      <c r="B27" s="1"/>
      <c r="C27" s="1"/>
      <c r="D27" s="1"/>
      <c r="E27" s="1"/>
      <c r="F27" s="1"/>
      <c r="G27" s="1"/>
      <c r="H27" s="1"/>
      <c r="I27" s="1"/>
      <c r="J27" s="1"/>
      <c r="K27" s="1"/>
      <c r="L27" s="1"/>
      <c r="M27" s="1"/>
      <c r="N27" s="1"/>
    </row>
    <row r="28" spans="1:14" ht="15">
      <c r="A28" s="1"/>
      <c r="B28" s="1"/>
      <c r="C28" s="1"/>
      <c r="D28" s="1"/>
      <c r="E28" s="1"/>
      <c r="F28" s="1"/>
      <c r="G28" s="1"/>
      <c r="H28" s="1"/>
      <c r="I28" s="1"/>
      <c r="J28" s="1"/>
      <c r="K28" s="1"/>
      <c r="L28" s="1"/>
      <c r="M28" s="1"/>
      <c r="N28" s="1"/>
    </row>
    <row r="29" spans="1:14" ht="15">
      <c r="A29" s="1"/>
      <c r="B29" s="1"/>
      <c r="C29" s="1"/>
      <c r="D29" s="1"/>
      <c r="E29" s="1"/>
      <c r="F29" s="1"/>
      <c r="G29" s="1"/>
      <c r="H29" s="1"/>
      <c r="I29" s="1"/>
      <c r="J29" s="1"/>
      <c r="K29" s="1"/>
      <c r="L29" s="1"/>
      <c r="M29" s="1"/>
      <c r="N29" s="1"/>
    </row>
    <row r="30" spans="1:14" ht="15">
      <c r="A30" s="1"/>
      <c r="B30" s="1"/>
      <c r="C30" s="1"/>
      <c r="D30" s="1"/>
      <c r="E30" s="1"/>
      <c r="F30" s="1"/>
      <c r="G30" s="1"/>
      <c r="H30" s="1"/>
      <c r="I30" s="1"/>
      <c r="J30" s="1"/>
      <c r="K30" s="1"/>
      <c r="L30" s="1"/>
      <c r="M30" s="1"/>
      <c r="N30" s="1"/>
    </row>
    <row r="31" spans="1:14" ht="15">
      <c r="A31" s="1"/>
      <c r="B31" s="1"/>
      <c r="C31" s="1"/>
      <c r="D31" s="1"/>
      <c r="E31" s="1"/>
      <c r="F31" s="1"/>
      <c r="G31" s="1"/>
      <c r="H31" s="1"/>
      <c r="I31" s="1"/>
      <c r="J31" s="1"/>
      <c r="K31" s="1"/>
      <c r="L31" s="1"/>
      <c r="M31" s="1"/>
      <c r="N31" s="1"/>
    </row>
    <row r="32" spans="1:14" ht="15">
      <c r="A32" s="1"/>
      <c r="B32" s="1"/>
      <c r="C32" s="1"/>
      <c r="D32" s="1"/>
      <c r="E32" s="1"/>
      <c r="F32" s="1"/>
      <c r="G32" s="1"/>
      <c r="H32" s="1"/>
      <c r="I32" s="1"/>
      <c r="J32" s="1"/>
      <c r="K32" s="1"/>
      <c r="L32" s="1"/>
      <c r="M32" s="1"/>
      <c r="N32" s="1"/>
    </row>
    <row r="33" spans="1:14" ht="15">
      <c r="A33" s="1"/>
      <c r="B33" s="1"/>
      <c r="C33" s="1"/>
      <c r="D33" s="1"/>
      <c r="E33" s="1"/>
      <c r="F33" s="1"/>
      <c r="G33" s="1"/>
      <c r="H33" s="1"/>
      <c r="I33" s="1"/>
      <c r="J33" s="1"/>
      <c r="K33" s="1"/>
      <c r="L33" s="1"/>
      <c r="M33" s="1"/>
      <c r="N33" s="1"/>
    </row>
    <row r="34" spans="1:14" ht="15">
      <c r="A34" s="1"/>
      <c r="B34" s="1"/>
      <c r="C34" s="1"/>
      <c r="D34" s="1"/>
      <c r="E34" s="1"/>
      <c r="F34" s="1"/>
      <c r="G34" s="1"/>
      <c r="H34" s="1"/>
      <c r="I34" s="1"/>
      <c r="J34" s="1"/>
      <c r="K34" s="1"/>
      <c r="L34" s="1"/>
      <c r="M34" s="1"/>
      <c r="N34" s="1"/>
    </row>
    <row r="35" spans="1:14" ht="15">
      <c r="A35" s="1"/>
      <c r="B35" s="1"/>
      <c r="C35" s="1"/>
      <c r="D35" s="1"/>
      <c r="E35" s="1"/>
      <c r="F35" s="1"/>
      <c r="G35" s="1"/>
      <c r="H35" s="1"/>
      <c r="I35" s="1"/>
      <c r="J35" s="1"/>
      <c r="K35" s="1"/>
      <c r="L35" s="1"/>
      <c r="M35" s="1"/>
      <c r="N35" s="1"/>
    </row>
    <row r="36" spans="1:14" ht="15">
      <c r="A36" s="1"/>
      <c r="B36" s="1"/>
      <c r="C36" s="1"/>
      <c r="D36" s="1"/>
      <c r="E36" s="1"/>
      <c r="F36" s="1"/>
      <c r="G36" s="1"/>
      <c r="H36" s="1"/>
      <c r="I36" s="1"/>
      <c r="J36" s="1"/>
      <c r="K36" s="1"/>
      <c r="L36" s="1"/>
      <c r="M36" s="1"/>
      <c r="N36" s="1"/>
    </row>
  </sheetData>
  <mergeCells count="13">
    <mergeCell ref="A22:G23"/>
    <mergeCell ref="A24:G26"/>
    <mergeCell ref="A1:B1"/>
    <mergeCell ref="C1:D1"/>
    <mergeCell ref="E1:F1"/>
    <mergeCell ref="A18:G19"/>
    <mergeCell ref="A20:G21"/>
    <mergeCell ref="I1:M1"/>
    <mergeCell ref="I9:K9"/>
    <mergeCell ref="O1:T1"/>
    <mergeCell ref="F12:F15"/>
    <mergeCell ref="F8:F11"/>
    <mergeCell ref="F2:F7"/>
  </mergeCells>
  <dataValidations count="1">
    <dataValidation type="whole" allowBlank="1" showInputMessage="1" showErrorMessage="1" sqref="A2:A5">
      <formula1>1</formula1>
      <formula2>4</formula2>
    </dataValidation>
  </dataValidations>
  <printOptions/>
  <pageMargins left="0.7" right="0.7" top="0.75" bottom="0.75" header="0.3" footer="0.3"/>
  <pageSetup fitToHeight="1" fitToWidth="1" horizontalDpi="600" verticalDpi="600" orientation="landscape" paperSize="8" scale="85" r:id="rId1"/>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p:properties xmlns:p="http://schemas.microsoft.com/office/2006/metadata/properties" xmlns:xsi="http://www.w3.org/2001/XMLSchema-instance" xmlns:pc="http://schemas.microsoft.com/office/infopath/2007/PartnerControls">
  <documentManagement>
    <SharedWithUsers xmlns="669aec28-1d85-446b-a572-09a28c463117">
      <UserInfo>
        <DisplayName>George Eckton</DisplayName>
        <AccountId>25</AccountId>
        <AccountType/>
      </UserInfo>
      <UserInfo>
        <DisplayName>Jim Grieve</DisplayName>
        <AccountId>21</AccountId>
        <AccountType/>
      </UserInfo>
      <UserInfo>
        <DisplayName>Angela Chambers</DisplayName>
        <AccountId>23</AccountId>
        <AccountType/>
      </UserInfo>
    </SharedWithUser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DAF96986286B054AB485384527F611C0" ma:contentTypeVersion="10" ma:contentTypeDescription="Create a new document." ma:contentTypeScope="" ma:versionID="d3a8ed4b8aa025d9c1d715bbbdee2f3f">
  <xsd:schema xmlns:xsd="http://www.w3.org/2001/XMLSchema" xmlns:xs="http://www.w3.org/2001/XMLSchema" xmlns:p="http://schemas.microsoft.com/office/2006/metadata/properties" xmlns:ns2="669aec28-1d85-446b-a572-09a28c463117" xmlns:ns3="eaef5d2c-0854-4f9a-a486-7597ba147606" targetNamespace="http://schemas.microsoft.com/office/2006/metadata/properties" ma:root="true" ma:fieldsID="46385a2c51a4ce5e2bddaad94784d29d" ns2:_="" ns3:_="">
    <xsd:import namespace="669aec28-1d85-446b-a572-09a28c463117"/>
    <xsd:import namespace="eaef5d2c-0854-4f9a-a486-7597ba147606"/>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DateTaken" minOccurs="0"/>
                <xsd:element ref="ns3:MediaServiceAutoTags" minOccurs="0"/>
                <xsd:element ref="ns3:MediaServiceOCR" minOccurs="0"/>
                <xsd:element ref="ns3:MediaServiceLocation" minOccurs="0"/>
                <xsd:element ref="ns3:MediaServiceEventHashCode" minOccurs="0"/>
                <xsd:element ref="ns3:MediaServiceGenerationTim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69aec28-1d85-446b-a572-09a28c463117"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eaef5d2c-0854-4f9a-a486-7597ba147606" elementFormDefault="qualified">
    <xsd:import namespace="http://schemas.microsoft.com/office/2006/documentManagement/types"/>
    <xsd:import namespace="http://schemas.microsoft.com/office/infopath/2007/PartnerControls"/>
    <xsd:element name="MediaServiceMetadata" ma:index="10" nillable="true" ma:displayName="MediaServiceMetadata" ma:description="" ma:hidden="true" ma:internalName="MediaServiceMetadata" ma:readOnly="true">
      <xsd:simpleType>
        <xsd:restriction base="dms:Note"/>
      </xsd:simpleType>
    </xsd:element>
    <xsd:element name="MediaServiceFastMetadata" ma:index="11" nillable="true" ma:displayName="MediaServiceFastMetadata" ma:description="" ma:hidden="true" ma:internalName="MediaServiceFastMetadata" ma:readOnly="true">
      <xsd:simpleType>
        <xsd:restriction base="dms:Note"/>
      </xsd:simpleType>
    </xsd:element>
    <xsd:element name="MediaServiceDateTaken" ma:index="12" nillable="true" ma:displayName="MediaServiceDateTaken" ma:description="" ma:hidden="true" ma:internalName="MediaServiceDateTaken" ma:readOnly="true">
      <xsd:simpleType>
        <xsd:restriction base="dms:Text"/>
      </xsd:simpleType>
    </xsd:element>
    <xsd:element name="MediaServiceAutoTags" ma:index="13" nillable="true" ma:displayName="MediaServiceAutoTags" ma:description="" ma:internalName="MediaServiceAutoTags" ma:readOnly="true">
      <xsd:simpleType>
        <xsd:restriction base="dms:Text"/>
      </xsd:simpleType>
    </xsd:element>
    <xsd:element name="MediaServiceOCR" ma:index="14" nillable="true" ma:displayName="MediaServiceOCR" ma:internalName="MediaServiceOCR" ma:readOnly="true">
      <xsd:simpleType>
        <xsd:restriction base="dms:Note">
          <xsd:maxLength value="255"/>
        </xsd:restriction>
      </xsd:simpleType>
    </xsd:element>
    <xsd:element name="MediaServiceLocation" ma:index="15" nillable="true" ma:displayName="MediaServiceLocation" ma:internalName="MediaServiceLocation"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7B7EA62-DC53-4E1B-AE63-47373528D77A}">
  <ds:schemaRefs>
    <ds:schemaRef ds:uri="http://schemas.microsoft.com/office/2006/documentManagement/types"/>
    <ds:schemaRef ds:uri="669aec28-1d85-446b-a572-09a28c463117"/>
    <ds:schemaRef ds:uri="http://schemas.microsoft.com/office/2006/metadata/properties"/>
    <ds:schemaRef ds:uri="http://schemas.microsoft.com/office/infopath/2007/PartnerControls"/>
    <ds:schemaRef ds:uri="http://purl.org/dc/terms/"/>
    <ds:schemaRef ds:uri="eaef5d2c-0854-4f9a-a486-7597ba147606"/>
    <ds:schemaRef ds:uri="http://purl.org/dc/dcmitype/"/>
    <ds:schemaRef ds:uri="http://schemas.openxmlformats.org/package/2006/metadata/core-properties"/>
    <ds:schemaRef ds:uri="http://www.w3.org/XML/1998/namespace"/>
    <ds:schemaRef ds:uri="http://purl.org/dc/elements/1.1/"/>
  </ds:schemaRefs>
</ds:datastoreItem>
</file>

<file path=customXml/itemProps2.xml><?xml version="1.0" encoding="utf-8"?>
<ds:datastoreItem xmlns:ds="http://schemas.openxmlformats.org/officeDocument/2006/customXml" ds:itemID="{AF788F0E-174B-423B-B91B-812BD4E9CAF0}">
  <ds:schemaRefs>
    <ds:schemaRef ds:uri="http://schemas.microsoft.com/sharepoint/v3/contenttype/forms"/>
  </ds:schemaRefs>
</ds:datastoreItem>
</file>

<file path=customXml/itemProps3.xml><?xml version="1.0" encoding="utf-8"?>
<ds:datastoreItem xmlns:ds="http://schemas.openxmlformats.org/officeDocument/2006/customXml" ds:itemID="{D21B82BE-BDE5-4062-8BF5-6D7C521F7F1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69aec28-1d85-446b-a572-09a28c463117"/>
    <ds:schemaRef ds:uri="eaef5d2c-0854-4f9a-a486-7597ba14760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Sophie Pugh</dc:creator>
  <cp:keywords/>
  <dc:description/>
  <cp:lastModifiedBy>Angela Chambers</cp:lastModifiedBy>
  <cp:lastPrinted>2018-11-02T12:16:10Z</cp:lastPrinted>
  <dcterms:created xsi:type="dcterms:W3CDTF">2017-06-01T09:44:17Z</dcterms:created>
  <dcterms:modified xsi:type="dcterms:W3CDTF">2018-11-09T10:01:59Z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0x010100DAF96986286B054AB485384527F611C0</vt:lpwstr>
  </property>
  <property fmtid="{D5CDD505-2E9C-101B-9397-08002B2CF9AE}" pid="3" name="_AdHocReviewCycleID">
    <vt:i4>1673481004</vt:i4>
  </property>
  <property fmtid="{D5CDD505-2E9C-101B-9397-08002B2CF9AE}" pid="4" name="_NewReviewCycle">
    <vt:lpwstr/>
  </property>
  <property fmtid="{D5CDD505-2E9C-101B-9397-08002B2CF9AE}" pid="5" name="_EmailSubject">
    <vt:lpwstr>Risk Register</vt:lpwstr>
  </property>
  <property fmtid="{D5CDD505-2E9C-101B-9397-08002B2CF9AE}" pid="6" name="_AuthorEmail">
    <vt:lpwstr>Iain.Shaw@edinburgh.gov.uk</vt:lpwstr>
  </property>
  <property fmtid="{D5CDD505-2E9C-101B-9397-08002B2CF9AE}" pid="7" name="_AuthorEmailDisplayName">
    <vt:lpwstr>Iain Shaw</vt:lpwstr>
  </property>
  <property fmtid="{D5CDD505-2E9C-101B-9397-08002B2CF9AE}" pid="8" name="_ReviewingToolsShownOnce">
    <vt:lpwstr/>
  </property>
</Properties>
</file>